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Formatos 2024\RUBEN\FORMATOS REQUISITADOS\"/>
    </mc:Choice>
  </mc:AlternateContent>
  <bookViews>
    <workbookView xWindow="0" yWindow="0" windowWidth="28800" windowHeight="13620"/>
  </bookViews>
  <sheets>
    <sheet name="Reporte de Formatos" sheetId="1" r:id="rId1"/>
    <sheet name="Tabla_514409" sheetId="2" r:id="rId2"/>
  </sheets>
  <calcPr calcId="162913"/>
</workbook>
</file>

<file path=xl/calcChain.xml><?xml version="1.0" encoding="utf-8"?>
<calcChain xmlns="http://schemas.openxmlformats.org/spreadsheetml/2006/main">
  <c r="H8" i="2" l="1"/>
  <c r="I8" i="2" s="1"/>
  <c r="F8" i="2"/>
  <c r="H7" i="2" l="1"/>
  <c r="F7" i="2"/>
  <c r="H6" i="2"/>
  <c r="F6" i="2"/>
  <c r="I6" i="2" s="1"/>
  <c r="H5" i="2"/>
  <c r="F5" i="2"/>
  <c r="H4" i="2"/>
  <c r="F4" i="2"/>
  <c r="I5" i="2" l="1"/>
  <c r="I4" i="2"/>
  <c r="I7" i="2"/>
</calcChain>
</file>

<file path=xl/sharedStrings.xml><?xml version="1.0" encoding="utf-8"?>
<sst xmlns="http://schemas.openxmlformats.org/spreadsheetml/2006/main" count="65" uniqueCount="57">
  <si>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</si>
  <si>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</si>
  <si>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</si>
  <si>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</si>
  <si>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</si>
  <si>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</si>
  <si>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</si>
  <si>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</si>
  <si>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</si>
  <si>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</si>
  <si>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</si>
  <si>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</si>
  <si>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</si>
  <si>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</si>
  <si>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</si>
  <si>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</si>
  <si>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</si>
  <si>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</si>
  <si>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</si>
  <si>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</si>
  <si>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</si>
  <si>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</si>
  <si>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</si>
  <si>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</si>
  <si>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</si>
  <si>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</si>
  <si>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</si>
  <si>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</si>
  <si>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</si>
  <si>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</si>
  <si>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</si>
  <si>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</si>
  <si>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</si>
  <si>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</si>
  <si>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</si>
  <si>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</si>
  <si>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</si>
  <si>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</si>
  <si>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</si>
  <si>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</si>
  <si>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</si>
  <si>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</si>
  <si>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</si>
  <si>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</si>
  <si>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</si>
  <si>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</si>
  <si>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</si>
  <si>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</si>
  <si>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</si>
  <si>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SIN NOTA ACLARATORIA</t>
  </si>
  <si>
    <t>http://laipdocs.michoacan.gob.mx/?wpfb_dl=546029</t>
  </si>
  <si>
    <t>Subdireccion de Administrcion y Promocion Turistica</t>
  </si>
  <si>
    <t xml:space="preserve"> Servicios Personales</t>
  </si>
  <si>
    <t xml:space="preserve">Materiales y Suministros </t>
  </si>
  <si>
    <t>Servicios Generales</t>
  </si>
  <si>
    <t>Bienes Muebles, inmuebles e Intangibles</t>
  </si>
  <si>
    <t>Inversiones Financieras y Otras Provisiones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</si>
</sst>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2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3" fontId="0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5460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D2" zoomScaleNormal="100" workbookViewId="0">
      <selection activeCell="H8" sqref="H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28515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ht="60" x14ac:dyDescent="0.25">
      <c r="A8" s="3">
        <v>2024</v>
      </c>
      <c r="B8" s="4">
        <v>45292</v>
      </c>
      <c r="C8" s="4">
        <v>45382</v>
      </c>
      <c r="D8">
        <v>1</v>
      </c>
      <c r="E8" s="5" t="s">
        <v>50</v>
      </c>
      <c r="F8" s="3" t="s">
        <v>51</v>
      </c>
      <c r="G8" s="4">
        <v>45382</v>
      </c>
      <c r="H8" s="3" t="s">
        <v>49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0.75" bottom="0.75" header="0.3" footer="0.3"/>
  <pageSetup paperSize="9" orientation="portrait" r:id="rId2"/>
  <headerFooter>
    <oddHeader>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3" workbookViewId="0">
      <selection activeCell="F37" sqref="E37:F37"/>
    </sheetView>
  </sheetViews>
  <sheetFormatPr baseColWidth="10" defaultColWidth="8.8554687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8" width="13.140625" bestFit="1" customWidth="1"/>
    <col min="9" max="9" width="13.7109375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 s="6">
        <v>1</v>
      </c>
      <c r="B4" s="6">
        <v>1000</v>
      </c>
      <c r="C4" s="6" t="s">
        <v>52</v>
      </c>
      <c r="D4" s="7">
        <v>6585793.5599999996</v>
      </c>
      <c r="E4" s="7">
        <v>0</v>
      </c>
      <c r="F4" s="7">
        <f>+D4+E4</f>
        <v>6585793.5599999996</v>
      </c>
      <c r="G4" s="7">
        <v>1174734.45</v>
      </c>
      <c r="H4" s="7">
        <f>+G4</f>
        <v>1174734.45</v>
      </c>
      <c r="I4" s="7">
        <f>+F4-H4</f>
        <v>5411059.1099999994</v>
      </c>
    </row>
    <row r="5" spans="1:9" x14ac:dyDescent="0.25">
      <c r="A5" s="6">
        <v>1</v>
      </c>
      <c r="B5" s="6">
        <v>2000</v>
      </c>
      <c r="C5" s="6" t="s">
        <v>53</v>
      </c>
      <c r="D5" s="7">
        <v>584500</v>
      </c>
      <c r="E5" s="7">
        <v>0</v>
      </c>
      <c r="F5" s="7">
        <f t="shared" ref="F5:F7" si="0">+D5+E5</f>
        <v>584500</v>
      </c>
      <c r="G5" s="7">
        <v>302263.56</v>
      </c>
      <c r="H5" s="7">
        <f t="shared" ref="H5:H7" si="1">+G5</f>
        <v>302263.56</v>
      </c>
      <c r="I5" s="7">
        <f t="shared" ref="I5:I7" si="2">+F5-H5</f>
        <v>282236.44</v>
      </c>
    </row>
    <row r="6" spans="1:9" x14ac:dyDescent="0.25">
      <c r="A6" s="6">
        <v>1</v>
      </c>
      <c r="B6" s="6">
        <v>3000</v>
      </c>
      <c r="C6" s="6" t="s">
        <v>54</v>
      </c>
      <c r="D6" s="7">
        <v>2953011.6</v>
      </c>
      <c r="E6" s="7">
        <v>115739</v>
      </c>
      <c r="F6" s="7">
        <f t="shared" si="0"/>
        <v>3068750.6</v>
      </c>
      <c r="G6" s="7">
        <v>372876.79</v>
      </c>
      <c r="H6" s="7">
        <f t="shared" si="1"/>
        <v>372876.79</v>
      </c>
      <c r="I6" s="7">
        <f t="shared" si="2"/>
        <v>2695873.81</v>
      </c>
    </row>
    <row r="7" spans="1:9" x14ac:dyDescent="0.25">
      <c r="A7" s="6">
        <v>1</v>
      </c>
      <c r="B7" s="6">
        <v>5000</v>
      </c>
      <c r="C7" s="3" t="s">
        <v>55</v>
      </c>
      <c r="D7" s="8">
        <v>0</v>
      </c>
      <c r="E7" s="7"/>
      <c r="F7" s="7">
        <f t="shared" si="0"/>
        <v>0</v>
      </c>
      <c r="G7" s="7">
        <v>0</v>
      </c>
      <c r="H7" s="7">
        <f t="shared" si="1"/>
        <v>0</v>
      </c>
      <c r="I7" s="7">
        <f t="shared" si="2"/>
        <v>0</v>
      </c>
    </row>
    <row r="8" spans="1:9" ht="30" x14ac:dyDescent="0.25">
      <c r="A8" s="6">
        <v>1</v>
      </c>
      <c r="B8" s="6">
        <v>7000</v>
      </c>
      <c r="C8" s="3" t="s">
        <v>56</v>
      </c>
      <c r="D8" s="8">
        <v>413793.14</v>
      </c>
      <c r="E8" s="7"/>
      <c r="F8" s="7">
        <f t="shared" ref="F8" si="3">+D8+E8</f>
        <v>413793.14</v>
      </c>
      <c r="G8" s="7">
        <v>0</v>
      </c>
      <c r="H8" s="7">
        <f t="shared" ref="H8" si="4">+G8</f>
        <v>0</v>
      </c>
      <c r="I8" s="7">
        <f t="shared" ref="I8" si="5">+F8-H8</f>
        <v>413793.14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FOTURMICH</cp:lastModifiedBy>
  <dcterms:created xsi:type="dcterms:W3CDTF">2024-03-15T17:20:15Z</dcterms:created>
  <dcterms:modified xsi:type="dcterms:W3CDTF">2024-04-21T04:45:36Z</dcterms:modified>
</cp:coreProperties>
</file>