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ransparencia\Desktop\2025\INFORMACIÓN DE OFICIO 2025\2doTrim2025\IMCED2doTrim2025\"/>
    </mc:Choice>
  </mc:AlternateContent>
  <xr:revisionPtr revIDLastSave="0" documentId="8_{BDD83514-FA37-4589-AB7A-6ADE977714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Formatos'!$A$7:$R$7</definedName>
  </definedNames>
  <calcPr calcId="191029"/>
</workbook>
</file>

<file path=xl/calcChain.xml><?xml version="1.0" encoding="utf-8"?>
<calcChain xmlns="http://schemas.openxmlformats.org/spreadsheetml/2006/main">
  <c r="I124" i="1" l="1"/>
  <c r="I123" i="1" s="1"/>
  <c r="I108" i="1"/>
  <c r="I107" i="1" s="1"/>
  <c r="J165" i="1"/>
  <c r="K166" i="1"/>
  <c r="K165" i="1" s="1"/>
  <c r="K164" i="1"/>
  <c r="L164" i="1" s="1"/>
  <c r="J158" i="1"/>
  <c r="K160" i="1"/>
  <c r="L160" i="1" s="1"/>
  <c r="M160" i="1" s="1"/>
  <c r="K159" i="1"/>
  <c r="L159" i="1" s="1"/>
  <c r="K156" i="1"/>
  <c r="L156" i="1" s="1"/>
  <c r="K154" i="1"/>
  <c r="K153" i="1" s="1"/>
  <c r="K150" i="1"/>
  <c r="L150" i="1" s="1"/>
  <c r="J146" i="1"/>
  <c r="K148" i="1"/>
  <c r="L148" i="1" s="1"/>
  <c r="M148" i="1" s="1"/>
  <c r="K147" i="1"/>
  <c r="K146" i="1" s="1"/>
  <c r="K141" i="1"/>
  <c r="L141" i="1" s="1"/>
  <c r="K139" i="1"/>
  <c r="K138" i="1" s="1"/>
  <c r="L137" i="1"/>
  <c r="M137" i="1" s="1"/>
  <c r="M136" i="1" s="1"/>
  <c r="K137" i="1"/>
  <c r="K135" i="1"/>
  <c r="L135" i="1" s="1"/>
  <c r="K131" i="1"/>
  <c r="L131" i="1" s="1"/>
  <c r="K129" i="1"/>
  <c r="L129" i="1" s="1"/>
  <c r="K124" i="1"/>
  <c r="L124" i="1" s="1"/>
  <c r="K114" i="1"/>
  <c r="L114" i="1" s="1"/>
  <c r="J113" i="1"/>
  <c r="K116" i="1"/>
  <c r="L116" i="1" s="1"/>
  <c r="M116" i="1" s="1"/>
  <c r="M115" i="1" s="1"/>
  <c r="J115" i="1"/>
  <c r="K121" i="1"/>
  <c r="L121" i="1" s="1"/>
  <c r="K118" i="1"/>
  <c r="L118" i="1" s="1"/>
  <c r="K106" i="1"/>
  <c r="L106" i="1" s="1"/>
  <c r="K105" i="1"/>
  <c r="K104" i="1" s="1"/>
  <c r="K103" i="1"/>
  <c r="L103" i="1" s="1"/>
  <c r="M103" i="1" s="1"/>
  <c r="M102" i="1" s="1"/>
  <c r="K95" i="1"/>
  <c r="L95" i="1" s="1"/>
  <c r="K94" i="1"/>
  <c r="K97" i="1"/>
  <c r="L97" i="1" s="1"/>
  <c r="K99" i="1"/>
  <c r="L99" i="1" s="1"/>
  <c r="K101" i="1"/>
  <c r="L101" i="1" s="1"/>
  <c r="K108" i="1"/>
  <c r="L108" i="1" s="1"/>
  <c r="J51" i="1"/>
  <c r="K91" i="1"/>
  <c r="L91" i="1" s="1"/>
  <c r="J90" i="1"/>
  <c r="K89" i="1"/>
  <c r="L89" i="1" s="1"/>
  <c r="J88" i="1"/>
  <c r="K87" i="1"/>
  <c r="K86" i="1" s="1"/>
  <c r="J86" i="1"/>
  <c r="K85" i="1"/>
  <c r="L85" i="1" s="1"/>
  <c r="J84" i="1"/>
  <c r="K83" i="1"/>
  <c r="L83" i="1" s="1"/>
  <c r="J82" i="1"/>
  <c r="K81" i="1"/>
  <c r="L81" i="1" s="1"/>
  <c r="L80" i="1" s="1"/>
  <c r="K68" i="1"/>
  <c r="L68" i="1" s="1"/>
  <c r="M68" i="1" s="1"/>
  <c r="K64" i="1"/>
  <c r="L64" i="1" s="1"/>
  <c r="M64" i="1" s="1"/>
  <c r="J63" i="1"/>
  <c r="K63" i="1" s="1"/>
  <c r="L63" i="1" s="1"/>
  <c r="M63" i="1" s="1"/>
  <c r="J58" i="1"/>
  <c r="K58" i="1" s="1"/>
  <c r="L58" i="1" s="1"/>
  <c r="M58" i="1" s="1"/>
  <c r="K59" i="1"/>
  <c r="L59" i="1" s="1"/>
  <c r="M59" i="1" s="1"/>
  <c r="K57" i="1"/>
  <c r="L57" i="1" s="1"/>
  <c r="M57" i="1" s="1"/>
  <c r="K56" i="1"/>
  <c r="L56" i="1" s="1"/>
  <c r="K54" i="1"/>
  <c r="L54" i="1" s="1"/>
  <c r="J53" i="1"/>
  <c r="K52" i="1"/>
  <c r="L52" i="1" s="1"/>
  <c r="K49" i="1"/>
  <c r="L49" i="1" s="1"/>
  <c r="K45" i="1"/>
  <c r="L45" i="1" s="1"/>
  <c r="J44" i="1"/>
  <c r="J42" i="1"/>
  <c r="J40" i="1"/>
  <c r="J48" i="1"/>
  <c r="K163" i="1"/>
  <c r="J163" i="1"/>
  <c r="M161" i="1"/>
  <c r="L161" i="1"/>
  <c r="K161" i="1"/>
  <c r="J161" i="1"/>
  <c r="K155" i="1"/>
  <c r="J155" i="1"/>
  <c r="J153" i="1"/>
  <c r="K149" i="1"/>
  <c r="J149" i="1"/>
  <c r="M143" i="1"/>
  <c r="L143" i="1"/>
  <c r="K143" i="1"/>
  <c r="J143" i="1"/>
  <c r="K140" i="1"/>
  <c r="J140" i="1"/>
  <c r="K136" i="1"/>
  <c r="J136" i="1"/>
  <c r="J134" i="1"/>
  <c r="M132" i="1"/>
  <c r="L132" i="1"/>
  <c r="K132" i="1"/>
  <c r="J132" i="1"/>
  <c r="J130" i="1"/>
  <c r="K128" i="1"/>
  <c r="J128" i="1"/>
  <c r="M125" i="1"/>
  <c r="L125" i="1"/>
  <c r="K125" i="1"/>
  <c r="J125" i="1"/>
  <c r="J123" i="1"/>
  <c r="J122" i="1" s="1"/>
  <c r="K122" i="1" s="1"/>
  <c r="L122" i="1" s="1"/>
  <c r="M122" i="1" s="1"/>
  <c r="J120" i="1"/>
  <c r="J117" i="1"/>
  <c r="M109" i="1"/>
  <c r="L109" i="1"/>
  <c r="K109" i="1"/>
  <c r="J107" i="1"/>
  <c r="J105" i="1"/>
  <c r="J102" i="1"/>
  <c r="J100" i="1"/>
  <c r="J98" i="1"/>
  <c r="J96" i="1"/>
  <c r="J94" i="1"/>
  <c r="J80" i="1"/>
  <c r="M77" i="1"/>
  <c r="L77" i="1"/>
  <c r="K77" i="1"/>
  <c r="J77" i="1"/>
  <c r="M75" i="1"/>
  <c r="L75" i="1"/>
  <c r="K75" i="1"/>
  <c r="J75" i="1"/>
  <c r="M73" i="1"/>
  <c r="M72" i="1" s="1"/>
  <c r="L73" i="1"/>
  <c r="L72" i="1" s="1"/>
  <c r="K73" i="1"/>
  <c r="K72" i="1" s="1"/>
  <c r="J73" i="1"/>
  <c r="J72" i="1"/>
  <c r="J67" i="1"/>
  <c r="K67" i="1" s="1"/>
  <c r="L67" i="1" s="1"/>
  <c r="M67" i="1" s="1"/>
  <c r="J70" i="1"/>
  <c r="J69" i="1" s="1"/>
  <c r="M71" i="1"/>
  <c r="M70" i="1" s="1"/>
  <c r="M69" i="1" s="1"/>
  <c r="K71" i="1"/>
  <c r="L71" i="1" s="1"/>
  <c r="L70" i="1" s="1"/>
  <c r="L69" i="1" s="1"/>
  <c r="M150" i="1" l="1"/>
  <c r="M149" i="1" s="1"/>
  <c r="L149" i="1"/>
  <c r="J79" i="1"/>
  <c r="K79" i="1" s="1"/>
  <c r="L79" i="1" s="1"/>
  <c r="M79" i="1" s="1"/>
  <c r="J152" i="1"/>
  <c r="K152" i="1" s="1"/>
  <c r="L152" i="1" s="1"/>
  <c r="M152" i="1" s="1"/>
  <c r="K53" i="1"/>
  <c r="J145" i="1"/>
  <c r="K145" i="1" s="1"/>
  <c r="L145" i="1" s="1"/>
  <c r="M145" i="1" s="1"/>
  <c r="K88" i="1"/>
  <c r="K80" i="1"/>
  <c r="L139" i="1"/>
  <c r="L138" i="1" s="1"/>
  <c r="J39" i="1"/>
  <c r="K39" i="1" s="1"/>
  <c r="L39" i="1" s="1"/>
  <c r="M39" i="1" s="1"/>
  <c r="K82" i="1"/>
  <c r="J157" i="1"/>
  <c r="J104" i="1"/>
  <c r="J50" i="1"/>
  <c r="K50" i="1" s="1"/>
  <c r="L50" i="1" s="1"/>
  <c r="M50" i="1" s="1"/>
  <c r="J109" i="1"/>
  <c r="J92" i="1" s="1"/>
  <c r="K113" i="1"/>
  <c r="K100" i="1"/>
  <c r="K117" i="1"/>
  <c r="K70" i="1"/>
  <c r="K69" i="1" s="1"/>
  <c r="J93" i="1"/>
  <c r="K93" i="1" s="1"/>
  <c r="K92" i="1" s="1"/>
  <c r="J127" i="1"/>
  <c r="K134" i="1"/>
  <c r="M141" i="1"/>
  <c r="M140" i="1" s="1"/>
  <c r="L140" i="1"/>
  <c r="K102" i="1"/>
  <c r="K115" i="1"/>
  <c r="L154" i="1"/>
  <c r="L166" i="1"/>
  <c r="K51" i="1"/>
  <c r="L147" i="1"/>
  <c r="M147" i="1" s="1"/>
  <c r="M146" i="1" s="1"/>
  <c r="K158" i="1"/>
  <c r="L158" i="1" s="1"/>
  <c r="M158" i="1" s="1"/>
  <c r="K130" i="1"/>
  <c r="M164" i="1"/>
  <c r="M163" i="1" s="1"/>
  <c r="L163" i="1"/>
  <c r="M159" i="1"/>
  <c r="M156" i="1"/>
  <c r="M155" i="1" s="1"/>
  <c r="L155" i="1"/>
  <c r="M139" i="1"/>
  <c r="M138" i="1" s="1"/>
  <c r="L136" i="1"/>
  <c r="M135" i="1"/>
  <c r="M134" i="1" s="1"/>
  <c r="L134" i="1"/>
  <c r="M131" i="1"/>
  <c r="M130" i="1" s="1"/>
  <c r="L130" i="1"/>
  <c r="L128" i="1"/>
  <c r="M129" i="1"/>
  <c r="M128" i="1" s="1"/>
  <c r="M124" i="1"/>
  <c r="M123" i="1" s="1"/>
  <c r="L123" i="1"/>
  <c r="K123" i="1"/>
  <c r="M114" i="1"/>
  <c r="M113" i="1" s="1"/>
  <c r="L113" i="1"/>
  <c r="L115" i="1"/>
  <c r="L107" i="1"/>
  <c r="M108" i="1"/>
  <c r="M107" i="1" s="1"/>
  <c r="L44" i="1"/>
  <c r="M45" i="1"/>
  <c r="M44" i="1" s="1"/>
  <c r="K96" i="1"/>
  <c r="K107" i="1"/>
  <c r="K44" i="1"/>
  <c r="J62" i="1"/>
  <c r="K62" i="1" s="1"/>
  <c r="L62" i="1" s="1"/>
  <c r="M62" i="1" s="1"/>
  <c r="M81" i="1"/>
  <c r="M80" i="1" s="1"/>
  <c r="J55" i="1"/>
  <c r="K120" i="1"/>
  <c r="K55" i="1"/>
  <c r="K98" i="1"/>
  <c r="M121" i="1"/>
  <c r="M120" i="1" s="1"/>
  <c r="L120" i="1"/>
  <c r="M118" i="1"/>
  <c r="M117" i="1" s="1"/>
  <c r="L117" i="1"/>
  <c r="M106" i="1"/>
  <c r="M105" i="1" s="1"/>
  <c r="M104" i="1" s="1"/>
  <c r="L105" i="1"/>
  <c r="L104" i="1" s="1"/>
  <c r="L102" i="1"/>
  <c r="M95" i="1"/>
  <c r="M94" i="1" s="1"/>
  <c r="L94" i="1"/>
  <c r="M97" i="1"/>
  <c r="M96" i="1" s="1"/>
  <c r="L96" i="1"/>
  <c r="M99" i="1"/>
  <c r="M98" i="1" s="1"/>
  <c r="L98" i="1"/>
  <c r="M101" i="1"/>
  <c r="M100" i="1" s="1"/>
  <c r="L100" i="1"/>
  <c r="K90" i="1"/>
  <c r="L87" i="1"/>
  <c r="K84" i="1"/>
  <c r="M91" i="1"/>
  <c r="M90" i="1" s="1"/>
  <c r="L90" i="1"/>
  <c r="M89" i="1"/>
  <c r="M88" i="1" s="1"/>
  <c r="L88" i="1"/>
  <c r="M85" i="1"/>
  <c r="M84" i="1" s="1"/>
  <c r="L84" i="1"/>
  <c r="M83" i="1"/>
  <c r="M82" i="1" s="1"/>
  <c r="L82" i="1"/>
  <c r="M56" i="1"/>
  <c r="M55" i="1" s="1"/>
  <c r="L55" i="1"/>
  <c r="M54" i="1"/>
  <c r="M53" i="1" s="1"/>
  <c r="L53" i="1"/>
  <c r="M52" i="1"/>
  <c r="M51" i="1" s="1"/>
  <c r="L51" i="1"/>
  <c r="M49" i="1"/>
  <c r="M48" i="1" s="1"/>
  <c r="L48" i="1"/>
  <c r="K48" i="1"/>
  <c r="J18" i="1"/>
  <c r="J36" i="1"/>
  <c r="J33" i="1" s="1"/>
  <c r="J31" i="1"/>
  <c r="J28" i="1"/>
  <c r="J27" i="1" s="1"/>
  <c r="K30" i="1"/>
  <c r="L30" i="1" s="1"/>
  <c r="M30" i="1" s="1"/>
  <c r="J24" i="1"/>
  <c r="J21" i="1"/>
  <c r="K43" i="1"/>
  <c r="K41" i="1"/>
  <c r="K37" i="1"/>
  <c r="L37" i="1" s="1"/>
  <c r="M37" i="1" s="1"/>
  <c r="M36" i="1" s="1"/>
  <c r="M33" i="1" s="1"/>
  <c r="K35" i="1"/>
  <c r="L35" i="1" s="1"/>
  <c r="M35" i="1" s="1"/>
  <c r="K32" i="1"/>
  <c r="L32" i="1" s="1"/>
  <c r="M32" i="1" s="1"/>
  <c r="M31" i="1" s="1"/>
  <c r="K29" i="1"/>
  <c r="L29" i="1" s="1"/>
  <c r="M29" i="1" s="1"/>
  <c r="K26" i="1"/>
  <c r="L26" i="1" s="1"/>
  <c r="M26" i="1" s="1"/>
  <c r="K25" i="1"/>
  <c r="L25" i="1" s="1"/>
  <c r="M25" i="1" s="1"/>
  <c r="M24" i="1" s="1"/>
  <c r="K23" i="1"/>
  <c r="L23" i="1" s="1"/>
  <c r="M23" i="1" s="1"/>
  <c r="K22" i="1"/>
  <c r="L22" i="1" s="1"/>
  <c r="M22" i="1" s="1"/>
  <c r="M21" i="1" s="1"/>
  <c r="K20" i="1"/>
  <c r="L20" i="1" s="1"/>
  <c r="M20" i="1" s="1"/>
  <c r="K19" i="1"/>
  <c r="L19" i="1" s="1"/>
  <c r="M19" i="1" s="1"/>
  <c r="M13" i="1"/>
  <c r="L13" i="1"/>
  <c r="K13" i="1"/>
  <c r="J13" i="1"/>
  <c r="J15" i="1"/>
  <c r="K16" i="1"/>
  <c r="L16" i="1" s="1"/>
  <c r="M16" i="1" s="1"/>
  <c r="M15" i="1" s="1"/>
  <c r="M12" i="1" s="1"/>
  <c r="J10" i="1"/>
  <c r="J9" i="1" s="1"/>
  <c r="K11" i="1"/>
  <c r="L11" i="1" s="1"/>
  <c r="J186" i="1"/>
  <c r="J185" i="1" s="1"/>
  <c r="H186" i="1"/>
  <c r="H185" i="1" s="1"/>
  <c r="K186" i="1"/>
  <c r="K185" i="1" s="1"/>
  <c r="L186" i="1"/>
  <c r="L185" i="1" s="1"/>
  <c r="I187" i="1"/>
  <c r="I186" i="1" s="1"/>
  <c r="I185" i="1" s="1"/>
  <c r="L93" i="1" l="1"/>
  <c r="M18" i="1"/>
  <c r="M17" i="1" s="1"/>
  <c r="J38" i="1"/>
  <c r="K38" i="1" s="1"/>
  <c r="L38" i="1" s="1"/>
  <c r="M38" i="1" s="1"/>
  <c r="L146" i="1"/>
  <c r="J17" i="1"/>
  <c r="K21" i="1"/>
  <c r="K36" i="1"/>
  <c r="K33" i="1" s="1"/>
  <c r="K15" i="1"/>
  <c r="K12" i="1" s="1"/>
  <c r="M28" i="1"/>
  <c r="M27" i="1" s="1"/>
  <c r="L21" i="1"/>
  <c r="L36" i="1"/>
  <c r="L33" i="1" s="1"/>
  <c r="L15" i="1"/>
  <c r="L12" i="1" s="1"/>
  <c r="M154" i="1"/>
  <c r="M153" i="1" s="1"/>
  <c r="L153" i="1"/>
  <c r="L92" i="1"/>
  <c r="M93" i="1"/>
  <c r="M92" i="1" s="1"/>
  <c r="M166" i="1"/>
  <c r="M165" i="1" s="1"/>
  <c r="L165" i="1"/>
  <c r="J12" i="1"/>
  <c r="M11" i="1"/>
  <c r="M10" i="1" s="1"/>
  <c r="M9" i="1" s="1"/>
  <c r="L10" i="1"/>
  <c r="L9" i="1" s="1"/>
  <c r="K28" i="1"/>
  <c r="K10" i="1"/>
  <c r="K9" i="1" s="1"/>
  <c r="K24" i="1"/>
  <c r="K18" i="1"/>
  <c r="L41" i="1"/>
  <c r="K40" i="1"/>
  <c r="L24" i="1"/>
  <c r="L18" i="1"/>
  <c r="L43" i="1"/>
  <c r="K42" i="1"/>
  <c r="L28" i="1"/>
  <c r="L27" i="1" s="1"/>
  <c r="M87" i="1"/>
  <c r="M86" i="1" s="1"/>
  <c r="L86" i="1"/>
  <c r="K31" i="1"/>
  <c r="L31" i="1"/>
  <c r="J8" i="1" l="1"/>
  <c r="K17" i="1"/>
  <c r="L17" i="1"/>
  <c r="M8" i="1"/>
  <c r="K27" i="1"/>
  <c r="K8" i="1" s="1"/>
  <c r="M43" i="1"/>
  <c r="M42" i="1" s="1"/>
  <c r="L42" i="1"/>
  <c r="L8" i="1"/>
  <c r="M41" i="1"/>
  <c r="M40" i="1" s="1"/>
  <c r="L40" i="1"/>
</calcChain>
</file>

<file path=xl/sharedStrings.xml><?xml version="1.0" encoding="utf-8"?>
<sst xmlns="http://schemas.openxmlformats.org/spreadsheetml/2006/main" count="1077" uniqueCount="341">
  <si>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</si>
  <si>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</si>
  <si>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</si>
  <si>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</si>
  <si>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</si>
  <si>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</si>
  <si>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</si>
  <si>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</si>
  <si>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</si>
  <si>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</si>
  <si>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</si>
  <si>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</si>
  <si>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</si>
  <si>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</si>
  <si>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</si>
  <si>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</si>
  <si>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</si>
  <si>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</si>
  <si>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</si>
  <si>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</si>
  <si>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</si>
  <si>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</si>
  <si>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</si>
  <si>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</si>
  <si>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</si>
  <si>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</si>
  <si>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</si>
  <si>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</si>
  <si>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</si>
  <si>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</si>
  <si>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</si>
  <si>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</si>
  <si>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</si>
  <si>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</si>
  <si>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</si>
  <si>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</si>
  <si>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</si>
  <si>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</si>
  <si>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</si>
  <si>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</si>
  <si>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</si>
  <si>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</si>
  <si>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</si>
  <si>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</si>
  <si>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</si>
  <si>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</si>
  <si>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</si>
  <si>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</si>
  <si>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</si>
  <si>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</si>
  <si>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10000</t>
  </si>
  <si>
    <t>SERVICIOS PERSONALES</t>
  </si>
  <si>
    <t>11000</t>
  </si>
  <si>
    <t>11300</t>
  </si>
  <si>
    <t>11301</t>
  </si>
  <si>
    <t>12000</t>
  </si>
  <si>
    <t>12100</t>
  </si>
  <si>
    <t>12101</t>
  </si>
  <si>
    <t>13000</t>
  </si>
  <si>
    <t>REMUNERACIONES ADICIONALES Y ESPECIALES</t>
  </si>
  <si>
    <t>13100</t>
  </si>
  <si>
    <t>13101</t>
  </si>
  <si>
    <t>13103</t>
  </si>
  <si>
    <t>13200</t>
  </si>
  <si>
    <t>13202</t>
  </si>
  <si>
    <t>13400</t>
  </si>
  <si>
    <t>13414</t>
  </si>
  <si>
    <t>13415</t>
  </si>
  <si>
    <t>14000</t>
  </si>
  <si>
    <t>SEGURIDAD SOCIAL</t>
  </si>
  <si>
    <t>14100</t>
  </si>
  <si>
    <t>14103</t>
  </si>
  <si>
    <t>14105</t>
  </si>
  <si>
    <t>14200</t>
  </si>
  <si>
    <t>14203</t>
  </si>
  <si>
    <t>15000</t>
  </si>
  <si>
    <t>OTRAS PRESTACIONES SOCIALES Y ECONÓMICAS</t>
  </si>
  <si>
    <t>15300</t>
  </si>
  <si>
    <t>15301</t>
  </si>
  <si>
    <t>15400</t>
  </si>
  <si>
    <t>15401</t>
  </si>
  <si>
    <t>20000</t>
  </si>
  <si>
    <t>MATERIALES Y SUMINISTRO</t>
  </si>
  <si>
    <t>21000</t>
  </si>
  <si>
    <t>21100</t>
  </si>
  <si>
    <t>21200</t>
  </si>
  <si>
    <t>21400</t>
  </si>
  <si>
    <t>21500</t>
  </si>
  <si>
    <t>21600</t>
  </si>
  <si>
    <t>22000</t>
  </si>
  <si>
    <t>ALIMENTOS Y UTENSILIOS</t>
  </si>
  <si>
    <t>22100</t>
  </si>
  <si>
    <t>22300</t>
  </si>
  <si>
    <t>24000</t>
  </si>
  <si>
    <t>24600</t>
  </si>
  <si>
    <t>24800</t>
  </si>
  <si>
    <t>25000</t>
  </si>
  <si>
    <t>25200</t>
  </si>
  <si>
    <t>25300</t>
  </si>
  <si>
    <t>25600</t>
  </si>
  <si>
    <t>26100</t>
  </si>
  <si>
    <t>27000</t>
  </si>
  <si>
    <t>27300</t>
  </si>
  <si>
    <t>27400</t>
  </si>
  <si>
    <t>29000</t>
  </si>
  <si>
    <t>29100</t>
  </si>
  <si>
    <t>29200</t>
  </si>
  <si>
    <t>29300</t>
  </si>
  <si>
    <t>29400</t>
  </si>
  <si>
    <t>29600</t>
  </si>
  <si>
    <t>29900</t>
  </si>
  <si>
    <t>30000</t>
  </si>
  <si>
    <t>SERVICIOS GENERALES</t>
  </si>
  <si>
    <t>31000</t>
  </si>
  <si>
    <t>SERVICIOS BÁSICOS</t>
  </si>
  <si>
    <t>31100</t>
  </si>
  <si>
    <t>31300</t>
  </si>
  <si>
    <t>31400</t>
  </si>
  <si>
    <t>31700</t>
  </si>
  <si>
    <t>31800</t>
  </si>
  <si>
    <t>32000</t>
  </si>
  <si>
    <t>SERVICIOS DE ARRENDAMIENTO</t>
  </si>
  <si>
    <t>32300</t>
  </si>
  <si>
    <t>32900</t>
  </si>
  <si>
    <t>33100</t>
  </si>
  <si>
    <t>33300</t>
  </si>
  <si>
    <t>33400</t>
  </si>
  <si>
    <t>33600</t>
  </si>
  <si>
    <t>33800</t>
  </si>
  <si>
    <t>34000</t>
  </si>
  <si>
    <t>34100</t>
  </si>
  <si>
    <t>34500</t>
  </si>
  <si>
    <t>35000</t>
  </si>
  <si>
    <t>35100</t>
  </si>
  <si>
    <t>35102</t>
  </si>
  <si>
    <t>35200</t>
  </si>
  <si>
    <t>35300</t>
  </si>
  <si>
    <t>35500</t>
  </si>
  <si>
    <t>35700</t>
  </si>
  <si>
    <t>35800</t>
  </si>
  <si>
    <t>35801</t>
  </si>
  <si>
    <t>35900</t>
  </si>
  <si>
    <t>35901</t>
  </si>
  <si>
    <t>36000</t>
  </si>
  <si>
    <t>36200</t>
  </si>
  <si>
    <t>37000</t>
  </si>
  <si>
    <t>SERVICIOS DE TRASLADOS Y VIÁTICOS</t>
  </si>
  <si>
    <t>37200</t>
  </si>
  <si>
    <t>37500</t>
  </si>
  <si>
    <t>38000</t>
  </si>
  <si>
    <t>SERVICIOS OFICIALES</t>
  </si>
  <si>
    <t>38200</t>
  </si>
  <si>
    <t>38300</t>
  </si>
  <si>
    <t>39000</t>
  </si>
  <si>
    <t>OTROS SERVICIOS GENERALES</t>
  </si>
  <si>
    <t>39200</t>
  </si>
  <si>
    <t>39500</t>
  </si>
  <si>
    <t>39800</t>
  </si>
  <si>
    <t>39900</t>
  </si>
  <si>
    <t>50000</t>
  </si>
  <si>
    <t>51000</t>
  </si>
  <si>
    <t>MOBILIARIO Y EQUIPO DE ADMINISTRACIÓN</t>
  </si>
  <si>
    <t>51100</t>
  </si>
  <si>
    <t>51101</t>
  </si>
  <si>
    <t>51500</t>
  </si>
  <si>
    <t>51501</t>
  </si>
  <si>
    <t>51900</t>
  </si>
  <si>
    <t>51901</t>
  </si>
  <si>
    <t>56000</t>
  </si>
  <si>
    <t>MAQUINARIA, OTROS EQUIPOS Y HERRAMIENTAS</t>
  </si>
  <si>
    <t>59000</t>
  </si>
  <si>
    <t>ACTIVOS INTANGIBLES</t>
  </si>
  <si>
    <t>59100</t>
  </si>
  <si>
    <t xml:space="preserve">  SOFTWARE</t>
  </si>
  <si>
    <t>59101</t>
  </si>
  <si>
    <t xml:space="preserve">  Software</t>
  </si>
  <si>
    <t>VESTUARIO Y UNIFORMES</t>
  </si>
  <si>
    <t>ARRENDAMIENTO DE ACTIVOS INTANGIBLES</t>
  </si>
  <si>
    <t>DEPARTAMENTO DE RECURSOS FINANCIEROS</t>
  </si>
  <si>
    <t>NO HUBO MODIFICACIÓN AL PRESUPUESTO</t>
  </si>
  <si>
    <t>REMUNERACIONES AL PERSONAL DE CARÁCTER PE</t>
  </si>
  <si>
    <t>SUELDOS BASE AL PERSONAL PERMANENTE</t>
  </si>
  <si>
    <t>Sueldos base</t>
  </si>
  <si>
    <t>REMUNERACIONES AL PERSONAL DE CARÁCTER TR</t>
  </si>
  <si>
    <t>HONORARIOS ASIMILABLES A SALARIOS</t>
  </si>
  <si>
    <t>Honorarios asimilables a salarios</t>
  </si>
  <si>
    <t>SUELDOS BASE AL PERSONAL EVENTUAL</t>
  </si>
  <si>
    <t>Sueldos base al personal eventual</t>
  </si>
  <si>
    <t>PRIMAS POR AÑOS DE SERVICIO EFECTIVOS PREST</t>
  </si>
  <si>
    <t>Prima quinquenal por años de servicio efectivamente pre</t>
  </si>
  <si>
    <t>Estímulos por años de Servicio Activo</t>
  </si>
  <si>
    <t>PRIMAS DE VACACIONES, DOMINICAL Y GRATIFICAC</t>
  </si>
  <si>
    <t>Prima vacacional</t>
  </si>
  <si>
    <t>Aguinaldo o gratificación de fin de año</t>
  </si>
  <si>
    <t>COMPENSACIONES</t>
  </si>
  <si>
    <t>Compensaciones extraordinarias</t>
  </si>
  <si>
    <t>Previsión social múltiple</t>
  </si>
  <si>
    <t>APORTACIONES DE SEGURIDAD SOCIAL</t>
  </si>
  <si>
    <t>Aportaciones al IMSS</t>
  </si>
  <si>
    <t>Aportaciones al seguro de cesantía en edad avanzada y</t>
  </si>
  <si>
    <t>APORTACIONES A FONDOS DE VIVIENDA</t>
  </si>
  <si>
    <t>Aportaciones para vivienda</t>
  </si>
  <si>
    <t>PRESTACIONES Y HABERES DE RETIRO</t>
  </si>
  <si>
    <t>Prestaciones y Haberes de Retiro</t>
  </si>
  <si>
    <t>PRESTACIONES CONTRACTUALES</t>
  </si>
  <si>
    <t>Prestaciones establecidas por condiciones generales de t</t>
  </si>
  <si>
    <t>MATERIALES DE ADMINISTRACIÓN, EMISIÓN DE DOC</t>
  </si>
  <si>
    <t>MATERIALES, ÚTILES Y EQUIPOS MENORES DE OFI</t>
  </si>
  <si>
    <t>Materiales y útiles de oficina</t>
  </si>
  <si>
    <t>MATERIALES Y ÚTILES DE IMPRESIÓN Y REPRODUC</t>
  </si>
  <si>
    <t>MATERIALES, ÚTILES Y EQUIPOS MENORES DE TEC</t>
  </si>
  <si>
    <t>Materiales y útiles para el procesamiento en equipos y bi</t>
  </si>
  <si>
    <t>MATERIAL IMPRESO E INFORMACIÓN DIGITAL</t>
  </si>
  <si>
    <t>Material de apoyo informativo</t>
  </si>
  <si>
    <t>MATERIAL DE LIMPIEZA</t>
  </si>
  <si>
    <t>Material de limpieza</t>
  </si>
  <si>
    <t>PRODUCTOS ALIMENTICIOS PARA PERSONAS</t>
  </si>
  <si>
    <t>Productos alimenticios para personas derivado de la pres</t>
  </si>
  <si>
    <t>UTENSILIOS PARA EL SERVICIO DE ALIMENTACIÓN</t>
  </si>
  <si>
    <t>Utensilios para el servicio de alimentación</t>
  </si>
  <si>
    <t>MATERIALES Y ARTÍCULOS DE CONSTRUCCIÓN Y DE</t>
  </si>
  <si>
    <t>MATERIAL ELÉCTRICO Y ELECTRÓNICO</t>
  </si>
  <si>
    <t>Material eléctrico y electrónico</t>
  </si>
  <si>
    <t>MATERIALES COMPLEMENTARIOS</t>
  </si>
  <si>
    <t>Materiales complementarios</t>
  </si>
  <si>
    <t>OTROS MATERIALES Y ARTÍCULOS DE CONSTRUCC</t>
  </si>
  <si>
    <t>Otros materiales y artículos de construcción y reparación</t>
  </si>
  <si>
    <t>PRODUCTOS QUÍMICOS, FARMACÉUTICOS Y DE LAB</t>
  </si>
  <si>
    <t>FERTILIZANTES, PESTICIDAS Y OTROS AGROQUÍMI</t>
  </si>
  <si>
    <t>Fertilizantes, pesticidas y otros agroquímicos</t>
  </si>
  <si>
    <t>MEDICINAS Y PRODUCTOS FARMACÉUTICOS</t>
  </si>
  <si>
    <t>Medicinas y productos farmacéuticos</t>
  </si>
  <si>
    <t>FIBRAS SINTÉTICAS, HULES, PLÁSTICOS Y DERIVAD</t>
  </si>
  <si>
    <t>Fibras sintéticas, hules, plásticos y derivados</t>
  </si>
  <si>
    <t>COMBUSTIBLES, LUBRICANTES Y ADITIVOS</t>
  </si>
  <si>
    <t>Combustibles, lubricantes y aditivos para vehículos terres</t>
  </si>
  <si>
    <t>VESTUARIO, BLANCOS, PRENDAS DE PROTECCIÓN Y</t>
  </si>
  <si>
    <t>Vestuario y uniformes</t>
  </si>
  <si>
    <t>ARTÍCULOS DEPORTIVOS</t>
  </si>
  <si>
    <t>Artículos deportivos</t>
  </si>
  <si>
    <t>PRODUCTOS TEXTILES</t>
  </si>
  <si>
    <t>HERRAMIENTAS, REFACCIONES Y ACCESORIOS MEN</t>
  </si>
  <si>
    <t>HERRAMIENTAS MENORES</t>
  </si>
  <si>
    <t>Herramientas menores</t>
  </si>
  <si>
    <t>REFACCIONES Y ACCESORIOS MENORES DE EDIFIC</t>
  </si>
  <si>
    <t>Refacciones y accesorios menores de edificios</t>
  </si>
  <si>
    <t>REFACCIONES Y ACCESORIOS MENORES DE MOBIL</t>
  </si>
  <si>
    <t>Refacciones y accesorios menores de mobiliario y equipo</t>
  </si>
  <si>
    <t>REFACCIONES Y ACCESORIOS MENORES DE EQUIP</t>
  </si>
  <si>
    <t>Refacciones y accesorios para equipo de cómputo</t>
  </si>
  <si>
    <t>Refacciones y accesorios menores de equipo de transpor</t>
  </si>
  <si>
    <t>REFACCIONES Y ACCESORIOS MENORES DE OTRO</t>
  </si>
  <si>
    <t>Refacciones y accesorios menores para otros bienes mu</t>
  </si>
  <si>
    <t>ENERGÍA ELÉCTRICA</t>
  </si>
  <si>
    <t>Servicio de energía eléctrica en edificaciones oficiales</t>
  </si>
  <si>
    <t>AGUA</t>
  </si>
  <si>
    <t>Servicio de agua</t>
  </si>
  <si>
    <t>TELEFONIA TRADICIONAL</t>
  </si>
  <si>
    <t>Servicio telefonico convencional</t>
  </si>
  <si>
    <t>SERVICIOS DE ACCESO A INTERNET, REDES Y PRO</t>
  </si>
  <si>
    <t>Servicios de conducción de señales analógicas y digitale</t>
  </si>
  <si>
    <t>SERVICIOS POSTALES Y TELEGRÁFICOS</t>
  </si>
  <si>
    <t>Servicio postal</t>
  </si>
  <si>
    <t>ARRENDAMIENTO DE MOBILIARIO Y EQUIPO DE AD</t>
  </si>
  <si>
    <t>Arrendamiento de fotocopiadoras</t>
  </si>
  <si>
    <t>Patentes, regalías y otros</t>
  </si>
  <si>
    <t>SERVICIOS PROFESIONALES, CIENTÍFICOS, TÉCNICO</t>
  </si>
  <si>
    <t>SERVICIOS LEGALES, DE CONTABILIDAD, AUDITORÍ</t>
  </si>
  <si>
    <t>Otras asesorías para la operación de programas</t>
  </si>
  <si>
    <t>Auditorías, evaluaciones, dictámenes fiscales y de seguri</t>
  </si>
  <si>
    <t>Servicios de capacitación a servidores públicos</t>
  </si>
  <si>
    <t>SERVICIOS DE APOYO ADMINISTRATIVO, TRADUCCI</t>
  </si>
  <si>
    <t>Impresión de documentos oficiales para la prestación de</t>
  </si>
  <si>
    <t>Impresión y elaboración de material informativo derivado</t>
  </si>
  <si>
    <t>SERVICIOS DE VIGILANCIA</t>
  </si>
  <si>
    <t>Servicios de vigilancia</t>
  </si>
  <si>
    <t>SERVICIOS FINANCIEROS, BANCARIOS Y COMERCIA</t>
  </si>
  <si>
    <t>SERVICIOS FINANCIEROS Y BANCARIOS</t>
  </si>
  <si>
    <t>Comisiones bancarias</t>
  </si>
  <si>
    <t>SEGURO DE BIENES PATRIMONIALES</t>
  </si>
  <si>
    <t>Seguros de bienes patrimoniales</t>
  </si>
  <si>
    <t>SERVICIOS DE INSTALACIÓN, REPARACIÓN, MANTEN</t>
  </si>
  <si>
    <t>CONSERVACIÓN Y MANTENIMIENTO MENOR DE INM</t>
  </si>
  <si>
    <t>Mantenimiento y conservación de inmuebles para la pres</t>
  </si>
  <si>
    <t>INSTALACIÓN, REPARACIÓN Y MANTENIMIENTO DE</t>
  </si>
  <si>
    <t>Instalación, Reparación y Mantenimiento de Mobiliario y</t>
  </si>
  <si>
    <t>Instalación, Reparación y Mantenimiento de Equipo de C</t>
  </si>
  <si>
    <t>REPARACIÓN Y MANTENIMIENTO DE EQUIPO DE TR</t>
  </si>
  <si>
    <t>Reparación, mantenimiento y conservación de equipo de</t>
  </si>
  <si>
    <t>Instalación, reparación, mantenimiento y conservación de</t>
  </si>
  <si>
    <t>SERVICIOS DE LIMPIEZA Y MANEJO DE DESECHOS</t>
  </si>
  <si>
    <t>Servicios de limpieza  y Manejo de desechos.</t>
  </si>
  <si>
    <t>SERVICIOS DE JARDINERÍA Y FUMIGACIÓN</t>
  </si>
  <si>
    <t>Servicios de jardinería y fumigación</t>
  </si>
  <si>
    <t>SERVICIOS DE COMUNICACIÓN SOCIAL Y PUBLICIDA</t>
  </si>
  <si>
    <t>DIFUSIÓN POR RADIO,TELEVISIÓN Y OTROS MEDIO</t>
  </si>
  <si>
    <t>Difusión de mensajes comerciales para promover la vent</t>
  </si>
  <si>
    <t>PASAJES TERRESTRES</t>
  </si>
  <si>
    <t>Pasajes terrestres nacionales</t>
  </si>
  <si>
    <t>Pasajes terrestres internacionales</t>
  </si>
  <si>
    <t>VIÁTICOS EN EL PAIS</t>
  </si>
  <si>
    <t>Viaticos por aportaciones</t>
  </si>
  <si>
    <t>GASTOS DE ORDEN SOCIAL Y CULTURAL</t>
  </si>
  <si>
    <t>Gastos de orden social</t>
  </si>
  <si>
    <t>CONGRESOS Y CONVENCIONES</t>
  </si>
  <si>
    <t>Congresos y convenciones</t>
  </si>
  <si>
    <t>IMPUESTOS Y DERECHOS</t>
  </si>
  <si>
    <t>Otros impuestos</t>
  </si>
  <si>
    <t>Otros derechos</t>
  </si>
  <si>
    <t>SENTENCIAS Y RESOLUCIONES JUDICIALES POR AU</t>
  </si>
  <si>
    <t>Erogaciones por resoluciones por autoridad competente</t>
  </si>
  <si>
    <t>PENAS, MULTAS, ACCESORIOS Y ACTUALIZACIONE</t>
  </si>
  <si>
    <t>Penas, multas, accesorios y actualizaciones</t>
  </si>
  <si>
    <t>IMPUESTO SOBRE NÓMINAS Y OTROS QUE SE DERI</t>
  </si>
  <si>
    <t>Impuesto sobre nóminas y similares</t>
  </si>
  <si>
    <t>BIENES MUEBLES, INMUEBLES E INTANGIBLE</t>
  </si>
  <si>
    <t>MUEBLES DE OFICINA Y ESTANTERÍA</t>
  </si>
  <si>
    <t>Mobiliario</t>
  </si>
  <si>
    <t>EQUIPOS DE CÓMPUTO Y DE TECNOLOGÍAS DE LA I</t>
  </si>
  <si>
    <t>Bienes informáticos</t>
  </si>
  <si>
    <t>OTRO MOBILIARIO Y EQUIPO DE ADMINISTRACIÓN</t>
  </si>
  <si>
    <t>Equipo de administración</t>
  </si>
  <si>
    <t>MOBILIARIO Y EQUIPO EDUCACIONAL Y RECREATIV</t>
  </si>
  <si>
    <t>EQUIPOS Y APARATOS AUDIOVISUALES</t>
  </si>
  <si>
    <t>Equipos y aparatos audiovisuales</t>
  </si>
  <si>
    <t>CÁMARAS FOTOGRÁFICAS Y DE VIDEO</t>
  </si>
  <si>
    <t>Cámaras fotográficas y de video</t>
  </si>
  <si>
    <t>OTRO MOBILIARIO Y EQUIPO EDUCACIONAL Y RECR</t>
  </si>
  <si>
    <t>Mobiliario y equipo educacional</t>
  </si>
  <si>
    <t>EQUIPOS DE GENERACIÓN ELÉCTRICA, APARATOS</t>
  </si>
  <si>
    <t>Maquinaria, equipo eléctrico y electrónico</t>
  </si>
  <si>
    <t>21201</t>
  </si>
  <si>
    <t>Materiales y útiles de impresión y reproducción</t>
  </si>
  <si>
    <t>27401</t>
  </si>
  <si>
    <t>Productos textiles</t>
  </si>
  <si>
    <t>SERVICIOS DE CAPACITACIÓN</t>
  </si>
  <si>
    <t>37501</t>
  </si>
  <si>
    <t>Viáticos nacionales</t>
  </si>
  <si>
    <t>Servicios de Informativa</t>
  </si>
  <si>
    <t>SERVICIOS DE CONSULTORIA ADMINISTRATIVA</t>
  </si>
  <si>
    <t>https://so.secoem.michoacan.gob.mx/wp-content/uploads/2025/06/rptEstadoPresupuestoEgresos-3.pdf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</si>
</sst>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b/>
      <sz val="11"/>
      <color indexed="8"/>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4" fontId="0" fillId="0" borderId="0" xfId="0" applyNumberFormat="1"/>
    <xf numFmtId="4" fontId="2" fillId="3" borderId="1" xfId="0" applyNumberFormat="1" applyFont="1" applyFill="1" applyBorder="1" applyAlignment="1">
      <alignment horizont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0" xfId="0" applyFont="1"/>
    <xf numFmtId="2" fontId="0" fillId="0" borderId="1" xfId="0" applyNumberFormat="1" applyBorder="1" applyAlignment="1">
      <alignment horizontal="center" vertical="center" wrapText="1"/>
    </xf>
    <xf numFmtId="0" fontId="4" fillId="0" borderId="1" xfId="0"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2" fontId="6" fillId="0" borderId="1" xfId="0" applyNumberFormat="1" applyFont="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6/rptEstadoPresupuestoEgresos-3.pdf" TargetMode="External"/><Relationship Id="rId21" Type="http://schemas.openxmlformats.org/officeDocument/2006/relationships/hyperlink" Target="https://so.secoem.michoacan.gob.mx/wp-content/uploads/2025/06/rptEstadoPresupuestoEgresos-3.pdf" TargetMode="External"/><Relationship Id="rId42" Type="http://schemas.openxmlformats.org/officeDocument/2006/relationships/hyperlink" Target="https://so.secoem.michoacan.gob.mx/wp-content/uploads/2025/06/rptEstadoPresupuestoEgresos-3.pdf" TargetMode="External"/><Relationship Id="rId63" Type="http://schemas.openxmlformats.org/officeDocument/2006/relationships/hyperlink" Target="https://so.secoem.michoacan.gob.mx/wp-content/uploads/2025/06/rptEstadoPresupuestoEgresos-3.pdf" TargetMode="External"/><Relationship Id="rId84" Type="http://schemas.openxmlformats.org/officeDocument/2006/relationships/hyperlink" Target="https://so.secoem.michoacan.gob.mx/wp-content/uploads/2025/06/rptEstadoPresupuestoEgresos-3.pdf" TargetMode="External"/><Relationship Id="rId138" Type="http://schemas.openxmlformats.org/officeDocument/2006/relationships/hyperlink" Target="https://so.secoem.michoacan.gob.mx/wp-content/uploads/2025/06/rptEstadoPresupuestoEgresos-3.pdf" TargetMode="External"/><Relationship Id="rId159" Type="http://schemas.openxmlformats.org/officeDocument/2006/relationships/hyperlink" Target="https://so.secoem.michoacan.gob.mx/wp-content/uploads/2025/06/rptEstadoPresupuestoEgresos-3.pdf" TargetMode="External"/><Relationship Id="rId170" Type="http://schemas.openxmlformats.org/officeDocument/2006/relationships/hyperlink" Target="https://so.secoem.michoacan.gob.mx/wp-content/uploads/2025/06/rptEstadoPresupuestoEgresos-3.pdf" TargetMode="External"/><Relationship Id="rId107" Type="http://schemas.openxmlformats.org/officeDocument/2006/relationships/hyperlink" Target="https://so.secoem.michoacan.gob.mx/wp-content/uploads/2025/06/rptEstadoPresupuestoEgresos-3.pdf" TargetMode="External"/><Relationship Id="rId11" Type="http://schemas.openxmlformats.org/officeDocument/2006/relationships/hyperlink" Target="https://so.secoem.michoacan.gob.mx/wp-content/uploads/2025/06/rptEstadoPresupuestoEgresos-3.pdf" TargetMode="External"/><Relationship Id="rId32" Type="http://schemas.openxmlformats.org/officeDocument/2006/relationships/hyperlink" Target="https://so.secoem.michoacan.gob.mx/wp-content/uploads/2025/06/rptEstadoPresupuestoEgresos-3.pdf" TargetMode="External"/><Relationship Id="rId53" Type="http://schemas.openxmlformats.org/officeDocument/2006/relationships/hyperlink" Target="https://so.secoem.michoacan.gob.mx/wp-content/uploads/2025/06/rptEstadoPresupuestoEgresos-3.pdf" TargetMode="External"/><Relationship Id="rId74" Type="http://schemas.openxmlformats.org/officeDocument/2006/relationships/hyperlink" Target="https://so.secoem.michoacan.gob.mx/wp-content/uploads/2025/06/rptEstadoPresupuestoEgresos-3.pdf" TargetMode="External"/><Relationship Id="rId128" Type="http://schemas.openxmlformats.org/officeDocument/2006/relationships/hyperlink" Target="https://so.secoem.michoacan.gob.mx/wp-content/uploads/2025/06/rptEstadoPresupuestoEgresos-3.pdf" TargetMode="External"/><Relationship Id="rId149" Type="http://schemas.openxmlformats.org/officeDocument/2006/relationships/hyperlink" Target="https://so.secoem.michoacan.gob.mx/wp-content/uploads/2025/06/rptEstadoPresupuestoEgresos-3.pdf" TargetMode="External"/><Relationship Id="rId5" Type="http://schemas.openxmlformats.org/officeDocument/2006/relationships/hyperlink" Target="https://so.secoem.michoacan.gob.mx/wp-content/uploads/2025/06/rptEstadoPresupuestoEgresos-3.pdf" TargetMode="External"/><Relationship Id="rId95" Type="http://schemas.openxmlformats.org/officeDocument/2006/relationships/hyperlink" Target="https://so.secoem.michoacan.gob.mx/wp-content/uploads/2025/06/rptEstadoPresupuestoEgresos-3.pdf" TargetMode="External"/><Relationship Id="rId160" Type="http://schemas.openxmlformats.org/officeDocument/2006/relationships/hyperlink" Target="https://so.secoem.michoacan.gob.mx/wp-content/uploads/2025/06/rptEstadoPresupuestoEgresos-3.pdf" TargetMode="External"/><Relationship Id="rId181" Type="http://schemas.openxmlformats.org/officeDocument/2006/relationships/printerSettings" Target="../printerSettings/printerSettings1.bin"/><Relationship Id="rId22" Type="http://schemas.openxmlformats.org/officeDocument/2006/relationships/hyperlink" Target="https://so.secoem.michoacan.gob.mx/wp-content/uploads/2025/06/rptEstadoPresupuestoEgresos-3.pdf" TargetMode="External"/><Relationship Id="rId43" Type="http://schemas.openxmlformats.org/officeDocument/2006/relationships/hyperlink" Target="https://so.secoem.michoacan.gob.mx/wp-content/uploads/2025/06/rptEstadoPresupuestoEgresos-3.pdf" TargetMode="External"/><Relationship Id="rId64" Type="http://schemas.openxmlformats.org/officeDocument/2006/relationships/hyperlink" Target="https://so.secoem.michoacan.gob.mx/wp-content/uploads/2025/06/rptEstadoPresupuestoEgresos-3.pdf" TargetMode="External"/><Relationship Id="rId118" Type="http://schemas.openxmlformats.org/officeDocument/2006/relationships/hyperlink" Target="https://so.secoem.michoacan.gob.mx/wp-content/uploads/2025/06/rptEstadoPresupuestoEgresos-3.pdf" TargetMode="External"/><Relationship Id="rId139" Type="http://schemas.openxmlformats.org/officeDocument/2006/relationships/hyperlink" Target="https://so.secoem.michoacan.gob.mx/wp-content/uploads/2025/06/rptEstadoPresupuestoEgresos-3.pdf" TargetMode="External"/><Relationship Id="rId85" Type="http://schemas.openxmlformats.org/officeDocument/2006/relationships/hyperlink" Target="https://so.secoem.michoacan.gob.mx/wp-content/uploads/2025/06/rptEstadoPresupuestoEgresos-3.pdf" TargetMode="External"/><Relationship Id="rId150" Type="http://schemas.openxmlformats.org/officeDocument/2006/relationships/hyperlink" Target="https://so.secoem.michoacan.gob.mx/wp-content/uploads/2025/06/rptEstadoPresupuestoEgresos-3.pdf" TargetMode="External"/><Relationship Id="rId171" Type="http://schemas.openxmlformats.org/officeDocument/2006/relationships/hyperlink" Target="https://so.secoem.michoacan.gob.mx/wp-content/uploads/2025/06/rptEstadoPresupuestoEgresos-3.pdf" TargetMode="External"/><Relationship Id="rId12" Type="http://schemas.openxmlformats.org/officeDocument/2006/relationships/hyperlink" Target="https://so.secoem.michoacan.gob.mx/wp-content/uploads/2025/06/rptEstadoPresupuestoEgresos-3.pdf" TargetMode="External"/><Relationship Id="rId33" Type="http://schemas.openxmlformats.org/officeDocument/2006/relationships/hyperlink" Target="https://so.secoem.michoacan.gob.mx/wp-content/uploads/2025/06/rptEstadoPresupuestoEgresos-3.pdf" TargetMode="External"/><Relationship Id="rId108" Type="http://schemas.openxmlformats.org/officeDocument/2006/relationships/hyperlink" Target="https://so.secoem.michoacan.gob.mx/wp-content/uploads/2025/06/rptEstadoPresupuestoEgresos-3.pdf" TargetMode="External"/><Relationship Id="rId129" Type="http://schemas.openxmlformats.org/officeDocument/2006/relationships/hyperlink" Target="https://so.secoem.michoacan.gob.mx/wp-content/uploads/2025/06/rptEstadoPresupuestoEgresos-3.pdf" TargetMode="External"/><Relationship Id="rId54" Type="http://schemas.openxmlformats.org/officeDocument/2006/relationships/hyperlink" Target="https://so.secoem.michoacan.gob.mx/wp-content/uploads/2025/06/rptEstadoPresupuestoEgresos-3.pdf" TargetMode="External"/><Relationship Id="rId75" Type="http://schemas.openxmlformats.org/officeDocument/2006/relationships/hyperlink" Target="https://so.secoem.michoacan.gob.mx/wp-content/uploads/2025/06/rptEstadoPresupuestoEgresos-3.pdf" TargetMode="External"/><Relationship Id="rId96" Type="http://schemas.openxmlformats.org/officeDocument/2006/relationships/hyperlink" Target="https://so.secoem.michoacan.gob.mx/wp-content/uploads/2025/06/rptEstadoPresupuestoEgresos-3.pdf" TargetMode="External"/><Relationship Id="rId140" Type="http://schemas.openxmlformats.org/officeDocument/2006/relationships/hyperlink" Target="https://so.secoem.michoacan.gob.mx/wp-content/uploads/2025/06/rptEstadoPresupuestoEgresos-3.pdf" TargetMode="External"/><Relationship Id="rId161" Type="http://schemas.openxmlformats.org/officeDocument/2006/relationships/hyperlink" Target="https://so.secoem.michoacan.gob.mx/wp-content/uploads/2025/06/rptEstadoPresupuestoEgresos-3.pdf" TargetMode="External"/><Relationship Id="rId182" Type="http://schemas.openxmlformats.org/officeDocument/2006/relationships/vmlDrawing" Target="../drawings/vmlDrawing1.vml"/><Relationship Id="rId6" Type="http://schemas.openxmlformats.org/officeDocument/2006/relationships/hyperlink" Target="https://so.secoem.michoacan.gob.mx/wp-content/uploads/2025/06/rptEstadoPresupuestoEgresos-3.pdf" TargetMode="External"/><Relationship Id="rId23" Type="http://schemas.openxmlformats.org/officeDocument/2006/relationships/hyperlink" Target="https://so.secoem.michoacan.gob.mx/wp-content/uploads/2025/06/rptEstadoPresupuestoEgresos-3.pdf" TargetMode="External"/><Relationship Id="rId119" Type="http://schemas.openxmlformats.org/officeDocument/2006/relationships/hyperlink" Target="https://so.secoem.michoacan.gob.mx/wp-content/uploads/2025/06/rptEstadoPresupuestoEgresos-3.pdf" TargetMode="External"/><Relationship Id="rId44" Type="http://schemas.openxmlformats.org/officeDocument/2006/relationships/hyperlink" Target="https://so.secoem.michoacan.gob.mx/wp-content/uploads/2025/06/rptEstadoPresupuestoEgresos-3.pdf" TargetMode="External"/><Relationship Id="rId60" Type="http://schemas.openxmlformats.org/officeDocument/2006/relationships/hyperlink" Target="https://so.secoem.michoacan.gob.mx/wp-content/uploads/2025/06/rptEstadoPresupuestoEgresos-3.pdf" TargetMode="External"/><Relationship Id="rId65" Type="http://schemas.openxmlformats.org/officeDocument/2006/relationships/hyperlink" Target="https://so.secoem.michoacan.gob.mx/wp-content/uploads/2025/06/rptEstadoPresupuestoEgresos-3.pdf" TargetMode="External"/><Relationship Id="rId81" Type="http://schemas.openxmlformats.org/officeDocument/2006/relationships/hyperlink" Target="https://so.secoem.michoacan.gob.mx/wp-content/uploads/2025/06/rptEstadoPresupuestoEgresos-3.pdf" TargetMode="External"/><Relationship Id="rId86" Type="http://schemas.openxmlformats.org/officeDocument/2006/relationships/hyperlink" Target="https://so.secoem.michoacan.gob.mx/wp-content/uploads/2025/06/rptEstadoPresupuestoEgresos-3.pdf" TargetMode="External"/><Relationship Id="rId130" Type="http://schemas.openxmlformats.org/officeDocument/2006/relationships/hyperlink" Target="https://so.secoem.michoacan.gob.mx/wp-content/uploads/2025/06/rptEstadoPresupuestoEgresos-3.pdf" TargetMode="External"/><Relationship Id="rId135" Type="http://schemas.openxmlformats.org/officeDocument/2006/relationships/hyperlink" Target="https://so.secoem.michoacan.gob.mx/wp-content/uploads/2025/06/rptEstadoPresupuestoEgresos-3.pdf" TargetMode="External"/><Relationship Id="rId151" Type="http://schemas.openxmlformats.org/officeDocument/2006/relationships/hyperlink" Target="https://so.secoem.michoacan.gob.mx/wp-content/uploads/2025/06/rptEstadoPresupuestoEgresos-3.pdf" TargetMode="External"/><Relationship Id="rId156" Type="http://schemas.openxmlformats.org/officeDocument/2006/relationships/hyperlink" Target="https://so.secoem.michoacan.gob.mx/wp-content/uploads/2025/06/rptEstadoPresupuestoEgresos-3.pdf" TargetMode="External"/><Relationship Id="rId177" Type="http://schemas.openxmlformats.org/officeDocument/2006/relationships/hyperlink" Target="https://so.secoem.michoacan.gob.mx/wp-content/uploads/2025/06/rptEstadoPresupuestoEgresos-3.pdf" TargetMode="External"/><Relationship Id="rId172" Type="http://schemas.openxmlformats.org/officeDocument/2006/relationships/hyperlink" Target="https://so.secoem.michoacan.gob.mx/wp-content/uploads/2025/06/rptEstadoPresupuestoEgresos-3.pdf" TargetMode="External"/><Relationship Id="rId13" Type="http://schemas.openxmlformats.org/officeDocument/2006/relationships/hyperlink" Target="https://so.secoem.michoacan.gob.mx/wp-content/uploads/2025/06/rptEstadoPresupuestoEgresos-3.pdf" TargetMode="External"/><Relationship Id="rId18" Type="http://schemas.openxmlformats.org/officeDocument/2006/relationships/hyperlink" Target="https://so.secoem.michoacan.gob.mx/wp-content/uploads/2025/06/rptEstadoPresupuestoEgresos-3.pdf" TargetMode="External"/><Relationship Id="rId39" Type="http://schemas.openxmlformats.org/officeDocument/2006/relationships/hyperlink" Target="https://so.secoem.michoacan.gob.mx/wp-content/uploads/2025/06/rptEstadoPresupuestoEgresos-3.pdf" TargetMode="External"/><Relationship Id="rId109" Type="http://schemas.openxmlformats.org/officeDocument/2006/relationships/hyperlink" Target="https://so.secoem.michoacan.gob.mx/wp-content/uploads/2025/06/rptEstadoPresupuestoEgresos-3.pdf" TargetMode="External"/><Relationship Id="rId34" Type="http://schemas.openxmlformats.org/officeDocument/2006/relationships/hyperlink" Target="https://so.secoem.michoacan.gob.mx/wp-content/uploads/2025/06/rptEstadoPresupuestoEgresos-3.pdf" TargetMode="External"/><Relationship Id="rId50" Type="http://schemas.openxmlformats.org/officeDocument/2006/relationships/hyperlink" Target="https://so.secoem.michoacan.gob.mx/wp-content/uploads/2025/06/rptEstadoPresupuestoEgresos-3.pdf" TargetMode="External"/><Relationship Id="rId55" Type="http://schemas.openxmlformats.org/officeDocument/2006/relationships/hyperlink" Target="https://so.secoem.michoacan.gob.mx/wp-content/uploads/2025/06/rptEstadoPresupuestoEgresos-3.pdf" TargetMode="External"/><Relationship Id="rId76" Type="http://schemas.openxmlformats.org/officeDocument/2006/relationships/hyperlink" Target="https://so.secoem.michoacan.gob.mx/wp-content/uploads/2025/06/rptEstadoPresupuestoEgresos-3.pdf" TargetMode="External"/><Relationship Id="rId97" Type="http://schemas.openxmlformats.org/officeDocument/2006/relationships/hyperlink" Target="https://so.secoem.michoacan.gob.mx/wp-content/uploads/2025/06/rptEstadoPresupuestoEgresos-3.pdf" TargetMode="External"/><Relationship Id="rId104" Type="http://schemas.openxmlformats.org/officeDocument/2006/relationships/hyperlink" Target="https://so.secoem.michoacan.gob.mx/wp-content/uploads/2025/06/rptEstadoPresupuestoEgresos-3.pdf" TargetMode="External"/><Relationship Id="rId120" Type="http://schemas.openxmlformats.org/officeDocument/2006/relationships/hyperlink" Target="https://so.secoem.michoacan.gob.mx/wp-content/uploads/2025/06/rptEstadoPresupuestoEgresos-3.pdf" TargetMode="External"/><Relationship Id="rId125" Type="http://schemas.openxmlformats.org/officeDocument/2006/relationships/hyperlink" Target="https://so.secoem.michoacan.gob.mx/wp-content/uploads/2025/06/rptEstadoPresupuestoEgresos-3.pdf" TargetMode="External"/><Relationship Id="rId141" Type="http://schemas.openxmlformats.org/officeDocument/2006/relationships/hyperlink" Target="https://so.secoem.michoacan.gob.mx/wp-content/uploads/2025/06/rptEstadoPresupuestoEgresos-3.pdf" TargetMode="External"/><Relationship Id="rId146" Type="http://schemas.openxmlformats.org/officeDocument/2006/relationships/hyperlink" Target="https://so.secoem.michoacan.gob.mx/wp-content/uploads/2025/06/rptEstadoPresupuestoEgresos-3.pdf" TargetMode="External"/><Relationship Id="rId167" Type="http://schemas.openxmlformats.org/officeDocument/2006/relationships/hyperlink" Target="https://so.secoem.michoacan.gob.mx/wp-content/uploads/2025/06/rptEstadoPresupuestoEgresos-3.pdf" TargetMode="External"/><Relationship Id="rId7" Type="http://schemas.openxmlformats.org/officeDocument/2006/relationships/hyperlink" Target="https://so.secoem.michoacan.gob.mx/wp-content/uploads/2025/06/rptEstadoPresupuestoEgresos-3.pdf" TargetMode="External"/><Relationship Id="rId71" Type="http://schemas.openxmlformats.org/officeDocument/2006/relationships/hyperlink" Target="https://so.secoem.michoacan.gob.mx/wp-content/uploads/2025/06/rptEstadoPresupuestoEgresos-3.pdf" TargetMode="External"/><Relationship Id="rId92" Type="http://schemas.openxmlformats.org/officeDocument/2006/relationships/hyperlink" Target="https://so.secoem.michoacan.gob.mx/wp-content/uploads/2025/06/rptEstadoPresupuestoEgresos-3.pdf" TargetMode="External"/><Relationship Id="rId162" Type="http://schemas.openxmlformats.org/officeDocument/2006/relationships/hyperlink" Target="https://so.secoem.michoacan.gob.mx/wp-content/uploads/2025/06/rptEstadoPresupuestoEgresos-3.pdf" TargetMode="External"/><Relationship Id="rId2" Type="http://schemas.openxmlformats.org/officeDocument/2006/relationships/hyperlink" Target="https://so.secoem.michoacan.gob.mx/wp-content/uploads/2025/06/rptEstadoPresupuestoEgresos-3.pdf" TargetMode="External"/><Relationship Id="rId29" Type="http://schemas.openxmlformats.org/officeDocument/2006/relationships/hyperlink" Target="https://so.secoem.michoacan.gob.mx/wp-content/uploads/2025/06/rptEstadoPresupuestoEgresos-3.pdf" TargetMode="External"/><Relationship Id="rId24" Type="http://schemas.openxmlformats.org/officeDocument/2006/relationships/hyperlink" Target="https://so.secoem.michoacan.gob.mx/wp-content/uploads/2025/06/rptEstadoPresupuestoEgresos-3.pdf" TargetMode="External"/><Relationship Id="rId40" Type="http://schemas.openxmlformats.org/officeDocument/2006/relationships/hyperlink" Target="https://so.secoem.michoacan.gob.mx/wp-content/uploads/2025/06/rptEstadoPresupuestoEgresos-3.pdf" TargetMode="External"/><Relationship Id="rId45" Type="http://schemas.openxmlformats.org/officeDocument/2006/relationships/hyperlink" Target="https://so.secoem.michoacan.gob.mx/wp-content/uploads/2025/06/rptEstadoPresupuestoEgresos-3.pdf" TargetMode="External"/><Relationship Id="rId66" Type="http://schemas.openxmlformats.org/officeDocument/2006/relationships/hyperlink" Target="https://so.secoem.michoacan.gob.mx/wp-content/uploads/2025/06/rptEstadoPresupuestoEgresos-3.pdf" TargetMode="External"/><Relationship Id="rId87" Type="http://schemas.openxmlformats.org/officeDocument/2006/relationships/hyperlink" Target="https://so.secoem.michoacan.gob.mx/wp-content/uploads/2025/06/rptEstadoPresupuestoEgresos-3.pdf" TargetMode="External"/><Relationship Id="rId110" Type="http://schemas.openxmlformats.org/officeDocument/2006/relationships/hyperlink" Target="https://so.secoem.michoacan.gob.mx/wp-content/uploads/2025/06/rptEstadoPresupuestoEgresos-3.pdf" TargetMode="External"/><Relationship Id="rId115" Type="http://schemas.openxmlformats.org/officeDocument/2006/relationships/hyperlink" Target="https://so.secoem.michoacan.gob.mx/wp-content/uploads/2025/06/rptEstadoPresupuestoEgresos-3.pdf" TargetMode="External"/><Relationship Id="rId131" Type="http://schemas.openxmlformats.org/officeDocument/2006/relationships/hyperlink" Target="https://so.secoem.michoacan.gob.mx/wp-content/uploads/2025/06/rptEstadoPresupuestoEgresos-3.pdf" TargetMode="External"/><Relationship Id="rId136" Type="http://schemas.openxmlformats.org/officeDocument/2006/relationships/hyperlink" Target="https://so.secoem.michoacan.gob.mx/wp-content/uploads/2025/06/rptEstadoPresupuestoEgresos-3.pdf" TargetMode="External"/><Relationship Id="rId157" Type="http://schemas.openxmlformats.org/officeDocument/2006/relationships/hyperlink" Target="https://so.secoem.michoacan.gob.mx/wp-content/uploads/2025/06/rptEstadoPresupuestoEgresos-3.pdf" TargetMode="External"/><Relationship Id="rId178" Type="http://schemas.openxmlformats.org/officeDocument/2006/relationships/hyperlink" Target="https://so.secoem.michoacan.gob.mx/wp-content/uploads/2025/06/rptEstadoPresupuestoEgresos-3.pdf" TargetMode="External"/><Relationship Id="rId61" Type="http://schemas.openxmlformats.org/officeDocument/2006/relationships/hyperlink" Target="https://so.secoem.michoacan.gob.mx/wp-content/uploads/2025/06/rptEstadoPresupuestoEgresos-3.pdf" TargetMode="External"/><Relationship Id="rId82" Type="http://schemas.openxmlformats.org/officeDocument/2006/relationships/hyperlink" Target="https://so.secoem.michoacan.gob.mx/wp-content/uploads/2025/06/rptEstadoPresupuestoEgresos-3.pdf" TargetMode="External"/><Relationship Id="rId152" Type="http://schemas.openxmlformats.org/officeDocument/2006/relationships/hyperlink" Target="https://so.secoem.michoacan.gob.mx/wp-content/uploads/2025/06/rptEstadoPresupuestoEgresos-3.pdf" TargetMode="External"/><Relationship Id="rId173" Type="http://schemas.openxmlformats.org/officeDocument/2006/relationships/hyperlink" Target="https://so.secoem.michoacan.gob.mx/wp-content/uploads/2025/06/rptEstadoPresupuestoEgresos-3.pdf" TargetMode="External"/><Relationship Id="rId19" Type="http://schemas.openxmlformats.org/officeDocument/2006/relationships/hyperlink" Target="https://so.secoem.michoacan.gob.mx/wp-content/uploads/2025/06/rptEstadoPresupuestoEgresos-3.pdf" TargetMode="External"/><Relationship Id="rId14" Type="http://schemas.openxmlformats.org/officeDocument/2006/relationships/hyperlink" Target="https://so.secoem.michoacan.gob.mx/wp-content/uploads/2025/06/rptEstadoPresupuestoEgresos-3.pdf" TargetMode="External"/><Relationship Id="rId30" Type="http://schemas.openxmlformats.org/officeDocument/2006/relationships/hyperlink" Target="https://so.secoem.michoacan.gob.mx/wp-content/uploads/2025/06/rptEstadoPresupuestoEgresos-3.pdf" TargetMode="External"/><Relationship Id="rId35" Type="http://schemas.openxmlformats.org/officeDocument/2006/relationships/hyperlink" Target="https://so.secoem.michoacan.gob.mx/wp-content/uploads/2025/06/rptEstadoPresupuestoEgresos-3.pdf" TargetMode="External"/><Relationship Id="rId56" Type="http://schemas.openxmlformats.org/officeDocument/2006/relationships/hyperlink" Target="https://so.secoem.michoacan.gob.mx/wp-content/uploads/2025/06/rptEstadoPresupuestoEgresos-3.pdf" TargetMode="External"/><Relationship Id="rId77" Type="http://schemas.openxmlformats.org/officeDocument/2006/relationships/hyperlink" Target="https://so.secoem.michoacan.gob.mx/wp-content/uploads/2025/06/rptEstadoPresupuestoEgresos-3.pdf" TargetMode="External"/><Relationship Id="rId100" Type="http://schemas.openxmlformats.org/officeDocument/2006/relationships/hyperlink" Target="https://so.secoem.michoacan.gob.mx/wp-content/uploads/2025/06/rptEstadoPresupuestoEgresos-3.pdf" TargetMode="External"/><Relationship Id="rId105" Type="http://schemas.openxmlformats.org/officeDocument/2006/relationships/hyperlink" Target="https://so.secoem.michoacan.gob.mx/wp-content/uploads/2025/06/rptEstadoPresupuestoEgresos-3.pdf" TargetMode="External"/><Relationship Id="rId126" Type="http://schemas.openxmlformats.org/officeDocument/2006/relationships/hyperlink" Target="https://so.secoem.michoacan.gob.mx/wp-content/uploads/2025/06/rptEstadoPresupuestoEgresos-3.pdf" TargetMode="External"/><Relationship Id="rId147" Type="http://schemas.openxmlformats.org/officeDocument/2006/relationships/hyperlink" Target="https://so.secoem.michoacan.gob.mx/wp-content/uploads/2025/06/rptEstadoPresupuestoEgresos-3.pdf" TargetMode="External"/><Relationship Id="rId168" Type="http://schemas.openxmlformats.org/officeDocument/2006/relationships/hyperlink" Target="https://so.secoem.michoacan.gob.mx/wp-content/uploads/2025/06/rptEstadoPresupuestoEgresos-3.pdf" TargetMode="External"/><Relationship Id="rId8" Type="http://schemas.openxmlformats.org/officeDocument/2006/relationships/hyperlink" Target="https://so.secoem.michoacan.gob.mx/wp-content/uploads/2025/06/rptEstadoPresupuestoEgresos-3.pdf" TargetMode="External"/><Relationship Id="rId51" Type="http://schemas.openxmlformats.org/officeDocument/2006/relationships/hyperlink" Target="https://so.secoem.michoacan.gob.mx/wp-content/uploads/2025/06/rptEstadoPresupuestoEgresos-3.pdf" TargetMode="External"/><Relationship Id="rId72" Type="http://schemas.openxmlformats.org/officeDocument/2006/relationships/hyperlink" Target="https://so.secoem.michoacan.gob.mx/wp-content/uploads/2025/06/rptEstadoPresupuestoEgresos-3.pdf" TargetMode="External"/><Relationship Id="rId93" Type="http://schemas.openxmlformats.org/officeDocument/2006/relationships/hyperlink" Target="https://so.secoem.michoacan.gob.mx/wp-content/uploads/2025/06/rptEstadoPresupuestoEgresos-3.pdf" TargetMode="External"/><Relationship Id="rId98" Type="http://schemas.openxmlformats.org/officeDocument/2006/relationships/hyperlink" Target="https://so.secoem.michoacan.gob.mx/wp-content/uploads/2025/06/rptEstadoPresupuestoEgresos-3.pdf" TargetMode="External"/><Relationship Id="rId121" Type="http://schemas.openxmlformats.org/officeDocument/2006/relationships/hyperlink" Target="https://so.secoem.michoacan.gob.mx/wp-content/uploads/2025/06/rptEstadoPresupuestoEgresos-3.pdf" TargetMode="External"/><Relationship Id="rId142" Type="http://schemas.openxmlformats.org/officeDocument/2006/relationships/hyperlink" Target="https://so.secoem.michoacan.gob.mx/wp-content/uploads/2025/06/rptEstadoPresupuestoEgresos-3.pdf" TargetMode="External"/><Relationship Id="rId163" Type="http://schemas.openxmlformats.org/officeDocument/2006/relationships/hyperlink" Target="https://so.secoem.michoacan.gob.mx/wp-content/uploads/2025/06/rptEstadoPresupuestoEgresos-3.pdf" TargetMode="External"/><Relationship Id="rId3" Type="http://schemas.openxmlformats.org/officeDocument/2006/relationships/hyperlink" Target="https://so.secoem.michoacan.gob.mx/wp-content/uploads/2025/06/rptEstadoPresupuestoEgresos-3.pdf" TargetMode="External"/><Relationship Id="rId25" Type="http://schemas.openxmlformats.org/officeDocument/2006/relationships/hyperlink" Target="https://so.secoem.michoacan.gob.mx/wp-content/uploads/2025/06/rptEstadoPresupuestoEgresos-3.pdf" TargetMode="External"/><Relationship Id="rId46" Type="http://schemas.openxmlformats.org/officeDocument/2006/relationships/hyperlink" Target="https://so.secoem.michoacan.gob.mx/wp-content/uploads/2025/06/rptEstadoPresupuestoEgresos-3.pdf" TargetMode="External"/><Relationship Id="rId67" Type="http://schemas.openxmlformats.org/officeDocument/2006/relationships/hyperlink" Target="https://so.secoem.michoacan.gob.mx/wp-content/uploads/2025/06/rptEstadoPresupuestoEgresos-3.pdf" TargetMode="External"/><Relationship Id="rId116" Type="http://schemas.openxmlformats.org/officeDocument/2006/relationships/hyperlink" Target="https://so.secoem.michoacan.gob.mx/wp-content/uploads/2025/06/rptEstadoPresupuestoEgresos-3.pdf" TargetMode="External"/><Relationship Id="rId137" Type="http://schemas.openxmlformats.org/officeDocument/2006/relationships/hyperlink" Target="https://so.secoem.michoacan.gob.mx/wp-content/uploads/2025/06/rptEstadoPresupuestoEgresos-3.pdf" TargetMode="External"/><Relationship Id="rId158" Type="http://schemas.openxmlformats.org/officeDocument/2006/relationships/hyperlink" Target="https://so.secoem.michoacan.gob.mx/wp-content/uploads/2025/06/rptEstadoPresupuestoEgresos-3.pdf" TargetMode="External"/><Relationship Id="rId20" Type="http://schemas.openxmlformats.org/officeDocument/2006/relationships/hyperlink" Target="https://so.secoem.michoacan.gob.mx/wp-content/uploads/2025/06/rptEstadoPresupuestoEgresos-3.pdf" TargetMode="External"/><Relationship Id="rId41" Type="http://schemas.openxmlformats.org/officeDocument/2006/relationships/hyperlink" Target="https://so.secoem.michoacan.gob.mx/wp-content/uploads/2025/06/rptEstadoPresupuestoEgresos-3.pdf" TargetMode="External"/><Relationship Id="rId62" Type="http://schemas.openxmlformats.org/officeDocument/2006/relationships/hyperlink" Target="https://so.secoem.michoacan.gob.mx/wp-content/uploads/2025/06/rptEstadoPresupuestoEgresos-3.pdf" TargetMode="External"/><Relationship Id="rId83" Type="http://schemas.openxmlformats.org/officeDocument/2006/relationships/hyperlink" Target="https://so.secoem.michoacan.gob.mx/wp-content/uploads/2025/06/rptEstadoPresupuestoEgresos-3.pdf" TargetMode="External"/><Relationship Id="rId88" Type="http://schemas.openxmlformats.org/officeDocument/2006/relationships/hyperlink" Target="https://so.secoem.michoacan.gob.mx/wp-content/uploads/2025/06/rptEstadoPresupuestoEgresos-3.pdf" TargetMode="External"/><Relationship Id="rId111" Type="http://schemas.openxmlformats.org/officeDocument/2006/relationships/hyperlink" Target="https://so.secoem.michoacan.gob.mx/wp-content/uploads/2025/06/rptEstadoPresupuestoEgresos-3.pdf" TargetMode="External"/><Relationship Id="rId132" Type="http://schemas.openxmlformats.org/officeDocument/2006/relationships/hyperlink" Target="https://so.secoem.michoacan.gob.mx/wp-content/uploads/2025/06/rptEstadoPresupuestoEgresos-3.pdf" TargetMode="External"/><Relationship Id="rId153" Type="http://schemas.openxmlformats.org/officeDocument/2006/relationships/hyperlink" Target="https://so.secoem.michoacan.gob.mx/wp-content/uploads/2025/06/rptEstadoPresupuestoEgresos-3.pdf" TargetMode="External"/><Relationship Id="rId174" Type="http://schemas.openxmlformats.org/officeDocument/2006/relationships/hyperlink" Target="https://so.secoem.michoacan.gob.mx/wp-content/uploads/2025/06/rptEstadoPresupuestoEgresos-3.pdf" TargetMode="External"/><Relationship Id="rId179" Type="http://schemas.openxmlformats.org/officeDocument/2006/relationships/hyperlink" Target="https://so.secoem.michoacan.gob.mx/wp-content/uploads/2025/06/rptEstadoPresupuestoEgresos-3.pdf" TargetMode="External"/><Relationship Id="rId15" Type="http://schemas.openxmlformats.org/officeDocument/2006/relationships/hyperlink" Target="https://so.secoem.michoacan.gob.mx/wp-content/uploads/2025/06/rptEstadoPresupuestoEgresos-3.pdf" TargetMode="External"/><Relationship Id="rId36" Type="http://schemas.openxmlformats.org/officeDocument/2006/relationships/hyperlink" Target="https://so.secoem.michoacan.gob.mx/wp-content/uploads/2025/06/rptEstadoPresupuestoEgresos-3.pdf" TargetMode="External"/><Relationship Id="rId57" Type="http://schemas.openxmlformats.org/officeDocument/2006/relationships/hyperlink" Target="https://so.secoem.michoacan.gob.mx/wp-content/uploads/2025/06/rptEstadoPresupuestoEgresos-3.pdf" TargetMode="External"/><Relationship Id="rId106" Type="http://schemas.openxmlformats.org/officeDocument/2006/relationships/hyperlink" Target="https://so.secoem.michoacan.gob.mx/wp-content/uploads/2025/06/rptEstadoPresupuestoEgresos-3.pdf" TargetMode="External"/><Relationship Id="rId127" Type="http://schemas.openxmlformats.org/officeDocument/2006/relationships/hyperlink" Target="https://so.secoem.michoacan.gob.mx/wp-content/uploads/2025/06/rptEstadoPresupuestoEgresos-3.pdf" TargetMode="External"/><Relationship Id="rId10" Type="http://schemas.openxmlformats.org/officeDocument/2006/relationships/hyperlink" Target="https://so.secoem.michoacan.gob.mx/wp-content/uploads/2025/06/rptEstadoPresupuestoEgresos-3.pdf" TargetMode="External"/><Relationship Id="rId31" Type="http://schemas.openxmlformats.org/officeDocument/2006/relationships/hyperlink" Target="https://so.secoem.michoacan.gob.mx/wp-content/uploads/2025/06/rptEstadoPresupuestoEgresos-3.pdf" TargetMode="External"/><Relationship Id="rId52" Type="http://schemas.openxmlformats.org/officeDocument/2006/relationships/hyperlink" Target="https://so.secoem.michoacan.gob.mx/wp-content/uploads/2025/06/rptEstadoPresupuestoEgresos-3.pdf" TargetMode="External"/><Relationship Id="rId73" Type="http://schemas.openxmlformats.org/officeDocument/2006/relationships/hyperlink" Target="https://so.secoem.michoacan.gob.mx/wp-content/uploads/2025/06/rptEstadoPresupuestoEgresos-3.pdf" TargetMode="External"/><Relationship Id="rId78" Type="http://schemas.openxmlformats.org/officeDocument/2006/relationships/hyperlink" Target="https://so.secoem.michoacan.gob.mx/wp-content/uploads/2025/06/rptEstadoPresupuestoEgresos-3.pdf" TargetMode="External"/><Relationship Id="rId94" Type="http://schemas.openxmlformats.org/officeDocument/2006/relationships/hyperlink" Target="https://so.secoem.michoacan.gob.mx/wp-content/uploads/2025/06/rptEstadoPresupuestoEgresos-3.pdf" TargetMode="External"/><Relationship Id="rId99" Type="http://schemas.openxmlformats.org/officeDocument/2006/relationships/hyperlink" Target="https://so.secoem.michoacan.gob.mx/wp-content/uploads/2025/06/rptEstadoPresupuestoEgresos-3.pdf" TargetMode="External"/><Relationship Id="rId101" Type="http://schemas.openxmlformats.org/officeDocument/2006/relationships/hyperlink" Target="https://so.secoem.michoacan.gob.mx/wp-content/uploads/2025/06/rptEstadoPresupuestoEgresos-3.pdf" TargetMode="External"/><Relationship Id="rId122" Type="http://schemas.openxmlformats.org/officeDocument/2006/relationships/hyperlink" Target="https://so.secoem.michoacan.gob.mx/wp-content/uploads/2025/06/rptEstadoPresupuestoEgresos-3.pdf" TargetMode="External"/><Relationship Id="rId143" Type="http://schemas.openxmlformats.org/officeDocument/2006/relationships/hyperlink" Target="https://so.secoem.michoacan.gob.mx/wp-content/uploads/2025/06/rptEstadoPresupuestoEgresos-3.pdf" TargetMode="External"/><Relationship Id="rId148" Type="http://schemas.openxmlformats.org/officeDocument/2006/relationships/hyperlink" Target="https://so.secoem.michoacan.gob.mx/wp-content/uploads/2025/06/rptEstadoPresupuestoEgresos-3.pdf" TargetMode="External"/><Relationship Id="rId164" Type="http://schemas.openxmlformats.org/officeDocument/2006/relationships/hyperlink" Target="https://so.secoem.michoacan.gob.mx/wp-content/uploads/2025/06/rptEstadoPresupuestoEgresos-3.pdf" TargetMode="External"/><Relationship Id="rId169" Type="http://schemas.openxmlformats.org/officeDocument/2006/relationships/hyperlink" Target="https://so.secoem.michoacan.gob.mx/wp-content/uploads/2025/06/rptEstadoPresupuestoEgresos-3.pdf" TargetMode="External"/><Relationship Id="rId4" Type="http://schemas.openxmlformats.org/officeDocument/2006/relationships/hyperlink" Target="https://so.secoem.michoacan.gob.mx/wp-content/uploads/2025/06/rptEstadoPresupuestoEgresos-3.pdf" TargetMode="External"/><Relationship Id="rId9" Type="http://schemas.openxmlformats.org/officeDocument/2006/relationships/hyperlink" Target="https://so.secoem.michoacan.gob.mx/wp-content/uploads/2025/06/rptEstadoPresupuestoEgresos-3.pdf" TargetMode="External"/><Relationship Id="rId180" Type="http://schemas.openxmlformats.org/officeDocument/2006/relationships/hyperlink" Target="https://so.secoem.michoacan.gob.mx/wp-content/uploads/2025/06/rptEstadoPresupuestoEgresos-3.pdf" TargetMode="External"/><Relationship Id="rId26" Type="http://schemas.openxmlformats.org/officeDocument/2006/relationships/hyperlink" Target="https://so.secoem.michoacan.gob.mx/wp-content/uploads/2025/06/rptEstadoPresupuestoEgresos-3.pdf" TargetMode="External"/><Relationship Id="rId47" Type="http://schemas.openxmlformats.org/officeDocument/2006/relationships/hyperlink" Target="https://so.secoem.michoacan.gob.mx/wp-content/uploads/2025/06/rptEstadoPresupuestoEgresos-3.pdf" TargetMode="External"/><Relationship Id="rId68" Type="http://schemas.openxmlformats.org/officeDocument/2006/relationships/hyperlink" Target="https://so.secoem.michoacan.gob.mx/wp-content/uploads/2025/06/rptEstadoPresupuestoEgresos-3.pdf" TargetMode="External"/><Relationship Id="rId89" Type="http://schemas.openxmlformats.org/officeDocument/2006/relationships/hyperlink" Target="https://so.secoem.michoacan.gob.mx/wp-content/uploads/2025/06/rptEstadoPresupuestoEgresos-3.pdf" TargetMode="External"/><Relationship Id="rId112" Type="http://schemas.openxmlformats.org/officeDocument/2006/relationships/hyperlink" Target="https://so.secoem.michoacan.gob.mx/wp-content/uploads/2025/06/rptEstadoPresupuestoEgresos-3.pdf" TargetMode="External"/><Relationship Id="rId133" Type="http://schemas.openxmlformats.org/officeDocument/2006/relationships/hyperlink" Target="https://so.secoem.michoacan.gob.mx/wp-content/uploads/2025/06/rptEstadoPresupuestoEgresos-3.pdf" TargetMode="External"/><Relationship Id="rId154" Type="http://schemas.openxmlformats.org/officeDocument/2006/relationships/hyperlink" Target="https://so.secoem.michoacan.gob.mx/wp-content/uploads/2025/06/rptEstadoPresupuestoEgresos-3.pdf" TargetMode="External"/><Relationship Id="rId175" Type="http://schemas.openxmlformats.org/officeDocument/2006/relationships/hyperlink" Target="https://so.secoem.michoacan.gob.mx/wp-content/uploads/2025/06/rptEstadoPresupuestoEgresos-3.pdf" TargetMode="External"/><Relationship Id="rId16" Type="http://schemas.openxmlformats.org/officeDocument/2006/relationships/hyperlink" Target="https://so.secoem.michoacan.gob.mx/wp-content/uploads/2025/06/rptEstadoPresupuestoEgresos-3.pdf" TargetMode="External"/><Relationship Id="rId37" Type="http://schemas.openxmlformats.org/officeDocument/2006/relationships/hyperlink" Target="https://so.secoem.michoacan.gob.mx/wp-content/uploads/2025/06/rptEstadoPresupuestoEgresos-3.pdf" TargetMode="External"/><Relationship Id="rId58" Type="http://schemas.openxmlformats.org/officeDocument/2006/relationships/hyperlink" Target="https://so.secoem.michoacan.gob.mx/wp-content/uploads/2025/06/rptEstadoPresupuestoEgresos-3.pdf" TargetMode="External"/><Relationship Id="rId79" Type="http://schemas.openxmlformats.org/officeDocument/2006/relationships/hyperlink" Target="https://so.secoem.michoacan.gob.mx/wp-content/uploads/2025/06/rptEstadoPresupuestoEgresos-3.pdf" TargetMode="External"/><Relationship Id="rId102" Type="http://schemas.openxmlformats.org/officeDocument/2006/relationships/hyperlink" Target="https://so.secoem.michoacan.gob.mx/wp-content/uploads/2025/06/rptEstadoPresupuestoEgresos-3.pdf" TargetMode="External"/><Relationship Id="rId123" Type="http://schemas.openxmlformats.org/officeDocument/2006/relationships/hyperlink" Target="https://so.secoem.michoacan.gob.mx/wp-content/uploads/2025/06/rptEstadoPresupuestoEgresos-3.pdf" TargetMode="External"/><Relationship Id="rId144" Type="http://schemas.openxmlformats.org/officeDocument/2006/relationships/hyperlink" Target="https://so.secoem.michoacan.gob.mx/wp-content/uploads/2025/06/rptEstadoPresupuestoEgresos-3.pdf" TargetMode="External"/><Relationship Id="rId90" Type="http://schemas.openxmlformats.org/officeDocument/2006/relationships/hyperlink" Target="https://so.secoem.michoacan.gob.mx/wp-content/uploads/2025/06/rptEstadoPresupuestoEgresos-3.pdf" TargetMode="External"/><Relationship Id="rId165" Type="http://schemas.openxmlformats.org/officeDocument/2006/relationships/hyperlink" Target="https://so.secoem.michoacan.gob.mx/wp-content/uploads/2025/06/rptEstadoPresupuestoEgresos-3.pdf" TargetMode="External"/><Relationship Id="rId27" Type="http://schemas.openxmlformats.org/officeDocument/2006/relationships/hyperlink" Target="https://so.secoem.michoacan.gob.mx/wp-content/uploads/2025/06/rptEstadoPresupuestoEgresos-3.pdf" TargetMode="External"/><Relationship Id="rId48" Type="http://schemas.openxmlformats.org/officeDocument/2006/relationships/hyperlink" Target="https://so.secoem.michoacan.gob.mx/wp-content/uploads/2025/06/rptEstadoPresupuestoEgresos-3.pdf" TargetMode="External"/><Relationship Id="rId69" Type="http://schemas.openxmlformats.org/officeDocument/2006/relationships/hyperlink" Target="https://so.secoem.michoacan.gob.mx/wp-content/uploads/2025/06/rptEstadoPresupuestoEgresos-3.pdf" TargetMode="External"/><Relationship Id="rId113" Type="http://schemas.openxmlformats.org/officeDocument/2006/relationships/hyperlink" Target="https://so.secoem.michoacan.gob.mx/wp-content/uploads/2025/06/rptEstadoPresupuestoEgresos-3.pdf" TargetMode="External"/><Relationship Id="rId134" Type="http://schemas.openxmlformats.org/officeDocument/2006/relationships/hyperlink" Target="https://so.secoem.michoacan.gob.mx/wp-content/uploads/2025/06/rptEstadoPresupuestoEgresos-3.pdf" TargetMode="External"/><Relationship Id="rId80" Type="http://schemas.openxmlformats.org/officeDocument/2006/relationships/hyperlink" Target="https://so.secoem.michoacan.gob.mx/wp-content/uploads/2025/06/rptEstadoPresupuestoEgresos-3.pdf" TargetMode="External"/><Relationship Id="rId155" Type="http://schemas.openxmlformats.org/officeDocument/2006/relationships/hyperlink" Target="https://so.secoem.michoacan.gob.mx/wp-content/uploads/2025/06/rptEstadoPresupuestoEgresos-3.pdf" TargetMode="External"/><Relationship Id="rId176" Type="http://schemas.openxmlformats.org/officeDocument/2006/relationships/hyperlink" Target="https://so.secoem.michoacan.gob.mx/wp-content/uploads/2025/06/rptEstadoPresupuestoEgresos-3.pdf" TargetMode="External"/><Relationship Id="rId17" Type="http://schemas.openxmlformats.org/officeDocument/2006/relationships/hyperlink" Target="https://so.secoem.michoacan.gob.mx/wp-content/uploads/2025/06/rptEstadoPresupuestoEgresos-3.pdf" TargetMode="External"/><Relationship Id="rId38" Type="http://schemas.openxmlformats.org/officeDocument/2006/relationships/hyperlink" Target="https://so.secoem.michoacan.gob.mx/wp-content/uploads/2025/06/rptEstadoPresupuestoEgresos-3.pdf" TargetMode="External"/><Relationship Id="rId59" Type="http://schemas.openxmlformats.org/officeDocument/2006/relationships/hyperlink" Target="https://so.secoem.michoacan.gob.mx/wp-content/uploads/2025/06/rptEstadoPresupuestoEgresos-3.pdf" TargetMode="External"/><Relationship Id="rId103" Type="http://schemas.openxmlformats.org/officeDocument/2006/relationships/hyperlink" Target="https://so.secoem.michoacan.gob.mx/wp-content/uploads/2025/06/rptEstadoPresupuestoEgresos-3.pdf" TargetMode="External"/><Relationship Id="rId124" Type="http://schemas.openxmlformats.org/officeDocument/2006/relationships/hyperlink" Target="https://so.secoem.michoacan.gob.mx/wp-content/uploads/2025/06/rptEstadoPresupuestoEgresos-3.pdf" TargetMode="External"/><Relationship Id="rId70" Type="http://schemas.openxmlformats.org/officeDocument/2006/relationships/hyperlink" Target="https://so.secoem.michoacan.gob.mx/wp-content/uploads/2025/06/rptEstadoPresupuestoEgresos-3.pdf" TargetMode="External"/><Relationship Id="rId91" Type="http://schemas.openxmlformats.org/officeDocument/2006/relationships/hyperlink" Target="https://so.secoem.michoacan.gob.mx/wp-content/uploads/2025/06/rptEstadoPresupuestoEgresos-3.pdf" TargetMode="External"/><Relationship Id="rId145" Type="http://schemas.openxmlformats.org/officeDocument/2006/relationships/hyperlink" Target="https://so.secoem.michoacan.gob.mx/wp-content/uploads/2025/06/rptEstadoPresupuestoEgresos-3.pdf" TargetMode="External"/><Relationship Id="rId166" Type="http://schemas.openxmlformats.org/officeDocument/2006/relationships/hyperlink" Target="https://so.secoem.michoacan.gob.mx/wp-content/uploads/2025/06/rptEstadoPresupuestoEgresos-3.pdf" TargetMode="External"/><Relationship Id="rId1" Type="http://schemas.openxmlformats.org/officeDocument/2006/relationships/hyperlink" Target="https://so.secoem.michoacan.gob.mx/wp-content/uploads/2025/06/rptEstadoPresupuestoEgresos-3.pdf" TargetMode="External"/><Relationship Id="rId28" Type="http://schemas.openxmlformats.org/officeDocument/2006/relationships/hyperlink" Target="https://so.secoem.michoacan.gob.mx/wp-content/uploads/2025/06/rptEstadoPresupuestoEgresos-3.pdf" TargetMode="External"/><Relationship Id="rId49" Type="http://schemas.openxmlformats.org/officeDocument/2006/relationships/hyperlink" Target="https://so.secoem.michoacan.gob.mx/wp-content/uploads/2025/06/rptEstadoPresupuestoEgresos-3.pdf" TargetMode="External"/><Relationship Id="rId114" Type="http://schemas.openxmlformats.org/officeDocument/2006/relationships/hyperlink" Target="https://so.secoem.michoacan.gob.mx/wp-content/uploads/2025/06/rptEstadoPresupuestoEgresos-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87"/>
  <sheetViews>
    <sheetView tabSelected="1" view="pageLayout" topLeftCell="A2" zoomScaleNormal="100" workbookViewId="0">
      <selection activeCell="A8" sqref="A8"/>
    </sheetView>
  </sheetViews>
  <sheetFormatPr baseColWidth="10" defaultColWidth="9.140625" defaultRowHeight="15" x14ac:dyDescent="0.25"/>
  <cols>
    <col min="1" max="1" width="13.7109375" customWidth="1"/>
    <col min="2" max="2" width="19.28515625" customWidth="1"/>
    <col min="3" max="3" width="18.28515625" customWidth="1"/>
    <col min="4" max="4" width="16.28515625" customWidth="1"/>
    <col min="5" max="5" width="21.28515625" customWidth="1"/>
    <col min="6" max="6" width="20.85546875" customWidth="1"/>
    <col min="7" max="7" width="40" bestFit="1" customWidth="1"/>
    <col min="8" max="8" width="31" style="3" customWidth="1"/>
    <col min="9" max="9" width="19.42578125" style="3" customWidth="1"/>
    <col min="10" max="10" width="30.85546875" style="3" customWidth="1"/>
    <col min="11" max="11" width="30.5703125" customWidth="1"/>
    <col min="12" max="12" width="30.28515625" style="3" customWidth="1"/>
    <col min="13" max="13" width="39.7109375" style="3" bestFit="1" customWidth="1"/>
    <col min="14" max="14" width="16.28515625" customWidth="1"/>
    <col min="15" max="15" width="30" customWidth="1"/>
    <col min="16" max="16" width="28" customWidth="1"/>
    <col min="17" max="17" width="14" customWidth="1"/>
    <col min="18" max="18" width="21.28515625"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4</v>
      </c>
      <c r="E3" s="10"/>
      <c r="F3" s="10"/>
      <c r="G3" s="11" t="s">
        <v>5</v>
      </c>
      <c r="H3" s="10"/>
      <c r="I3" s="10"/>
    </row>
    <row r="4" spans="1:18" hidden="1" x14ac:dyDescent="0.25">
      <c r="A4" t="s">
        <v>6</v>
      </c>
      <c r="B4" t="s">
        <v>7</v>
      </c>
      <c r="C4" t="s">
        <v>7</v>
      </c>
      <c r="D4" t="s">
        <v>8</v>
      </c>
      <c r="E4" t="s">
        <v>8</v>
      </c>
      <c r="F4" t="s">
        <v>8</v>
      </c>
      <c r="G4" t="s">
        <v>8</v>
      </c>
      <c r="H4" s="3" t="s">
        <v>9</v>
      </c>
      <c r="I4" s="3" t="s">
        <v>9</v>
      </c>
      <c r="J4" s="3" t="s">
        <v>9</v>
      </c>
      <c r="K4" t="s">
        <v>9</v>
      </c>
      <c r="L4" s="3" t="s">
        <v>9</v>
      </c>
      <c r="M4" s="3" t="s">
        <v>9</v>
      </c>
      <c r="N4" t="s">
        <v>8</v>
      </c>
      <c r="O4" t="s">
        <v>10</v>
      </c>
      <c r="P4" t="s">
        <v>8</v>
      </c>
      <c r="Q4" t="s">
        <v>11</v>
      </c>
      <c r="R4" t="s">
        <v>12</v>
      </c>
    </row>
    <row r="5" spans="1:18" hidden="1" x14ac:dyDescent="0.25">
      <c r="A5" t="s">
        <v>13</v>
      </c>
      <c r="B5" t="s">
        <v>14</v>
      </c>
      <c r="C5" t="s">
        <v>15</v>
      </c>
      <c r="D5" t="s">
        <v>16</v>
      </c>
      <c r="E5" t="s">
        <v>17</v>
      </c>
      <c r="F5" t="s">
        <v>18</v>
      </c>
      <c r="G5" t="s">
        <v>19</v>
      </c>
      <c r="H5" s="3" t="s">
        <v>20</v>
      </c>
      <c r="I5" s="3" t="s">
        <v>21</v>
      </c>
      <c r="J5" s="3" t="s">
        <v>22</v>
      </c>
      <c r="K5" t="s">
        <v>23</v>
      </c>
      <c r="L5" s="3" t="s">
        <v>24</v>
      </c>
      <c r="M5" s="3" t="s">
        <v>25</v>
      </c>
      <c r="N5" t="s">
        <v>26</v>
      </c>
      <c r="O5" t="s">
        <v>27</v>
      </c>
      <c r="P5" t="s">
        <v>28</v>
      </c>
      <c r="Q5" t="s">
        <v>29</v>
      </c>
      <c r="R5" t="s">
        <v>30</v>
      </c>
    </row>
    <row r="6" spans="1:18" x14ac:dyDescent="0.25">
      <c r="A6" s="9" t="s">
        <v>31</v>
      </c>
      <c r="B6" s="10"/>
      <c r="C6" s="10"/>
      <c r="D6" s="10"/>
      <c r="E6" s="10"/>
      <c r="F6" s="10"/>
      <c r="G6" s="10"/>
      <c r="H6" s="10"/>
      <c r="I6" s="10"/>
      <c r="J6" s="10"/>
      <c r="K6" s="10"/>
      <c r="L6" s="10"/>
      <c r="M6" s="10"/>
      <c r="N6" s="10"/>
      <c r="O6" s="10"/>
      <c r="P6" s="10"/>
      <c r="Q6" s="10"/>
      <c r="R6" s="10"/>
    </row>
    <row r="7" spans="1:18" ht="51.75" x14ac:dyDescent="0.25">
      <c r="A7" s="1" t="s">
        <v>32</v>
      </c>
      <c r="B7" s="1" t="s">
        <v>33</v>
      </c>
      <c r="C7" s="1" t="s">
        <v>34</v>
      </c>
      <c r="D7" s="1" t="s">
        <v>35</v>
      </c>
      <c r="E7" s="1" t="s">
        <v>36</v>
      </c>
      <c r="F7" s="1" t="s">
        <v>37</v>
      </c>
      <c r="G7" s="1" t="s">
        <v>38</v>
      </c>
      <c r="H7" s="4" t="s">
        <v>39</v>
      </c>
      <c r="I7" s="4" t="s">
        <v>40</v>
      </c>
      <c r="J7" s="4" t="s">
        <v>41</v>
      </c>
      <c r="K7" s="1" t="s">
        <v>42</v>
      </c>
      <c r="L7" s="4" t="s">
        <v>43</v>
      </c>
      <c r="M7" s="4" t="s">
        <v>44</v>
      </c>
      <c r="N7" s="1" t="s">
        <v>45</v>
      </c>
      <c r="O7" s="1" t="s">
        <v>46</v>
      </c>
      <c r="P7" s="1" t="s">
        <v>47</v>
      </c>
      <c r="Q7" s="1" t="s">
        <v>48</v>
      </c>
      <c r="R7" s="1" t="s">
        <v>49</v>
      </c>
    </row>
    <row r="8" spans="1:18" s="14" customFormat="1" ht="60" x14ac:dyDescent="0.25">
      <c r="A8" s="12">
        <v>2025</v>
      </c>
      <c r="B8" s="13">
        <v>45748</v>
      </c>
      <c r="C8" s="13">
        <v>45838</v>
      </c>
      <c r="D8" s="12" t="s">
        <v>50</v>
      </c>
      <c r="E8" s="12" t="s">
        <v>50</v>
      </c>
      <c r="F8" s="16" t="s">
        <v>50</v>
      </c>
      <c r="G8" s="16" t="s">
        <v>51</v>
      </c>
      <c r="H8" s="17">
        <v>86642554.340000004</v>
      </c>
      <c r="I8" s="17">
        <v>86642554.340000004</v>
      </c>
      <c r="J8" s="17">
        <f>J9+J12+J17+J27+J33</f>
        <v>29710975.140000001</v>
      </c>
      <c r="K8" s="17">
        <f t="shared" ref="K8:M8" si="0">K9+K12+K17+K27+K33</f>
        <v>29710975.140000001</v>
      </c>
      <c r="L8" s="17">
        <f t="shared" si="0"/>
        <v>29710975.140000001</v>
      </c>
      <c r="M8" s="17">
        <f t="shared" si="0"/>
        <v>29710975.140000001</v>
      </c>
      <c r="N8" s="16"/>
      <c r="O8" s="6" t="s">
        <v>340</v>
      </c>
      <c r="P8" s="12" t="s">
        <v>178</v>
      </c>
      <c r="Q8" s="13">
        <v>45838</v>
      </c>
      <c r="R8" s="12" t="s">
        <v>179</v>
      </c>
    </row>
    <row r="9" spans="1:18" ht="60" x14ac:dyDescent="0.25">
      <c r="A9" s="2">
        <v>2025</v>
      </c>
      <c r="B9" s="5">
        <v>45748</v>
      </c>
      <c r="C9" s="13">
        <v>45838</v>
      </c>
      <c r="D9" s="2" t="s">
        <v>50</v>
      </c>
      <c r="E9" s="2" t="s">
        <v>52</v>
      </c>
      <c r="F9" s="18">
        <v>11000</v>
      </c>
      <c r="G9" s="16" t="s">
        <v>180</v>
      </c>
      <c r="H9" s="17">
        <v>35003563.75</v>
      </c>
      <c r="I9" s="17">
        <v>35003563.75</v>
      </c>
      <c r="J9" s="17">
        <f>J10</f>
        <v>13313514.880000001</v>
      </c>
      <c r="K9" s="17">
        <f t="shared" ref="K9:M10" si="1">K10</f>
        <v>13313514.880000001</v>
      </c>
      <c r="L9" s="17">
        <f t="shared" si="1"/>
        <v>13313514.880000001</v>
      </c>
      <c r="M9" s="17">
        <f t="shared" si="1"/>
        <v>13313514.880000001</v>
      </c>
      <c r="N9" s="16"/>
      <c r="O9" s="6" t="s">
        <v>340</v>
      </c>
      <c r="P9" s="2" t="s">
        <v>178</v>
      </c>
      <c r="Q9" s="13">
        <v>45838</v>
      </c>
      <c r="R9" s="2" t="s">
        <v>179</v>
      </c>
    </row>
    <row r="10" spans="1:18" ht="60" x14ac:dyDescent="0.25">
      <c r="A10" s="2">
        <v>2025</v>
      </c>
      <c r="B10" s="13">
        <v>45748</v>
      </c>
      <c r="C10" s="13">
        <v>45838</v>
      </c>
      <c r="D10" s="2" t="s">
        <v>50</v>
      </c>
      <c r="E10" s="2" t="s">
        <v>53</v>
      </c>
      <c r="F10" s="18">
        <v>11300</v>
      </c>
      <c r="G10" s="16" t="s">
        <v>181</v>
      </c>
      <c r="H10" s="17">
        <v>35003563.75</v>
      </c>
      <c r="I10" s="17">
        <v>35003563.75</v>
      </c>
      <c r="J10" s="17">
        <f>J11</f>
        <v>13313514.880000001</v>
      </c>
      <c r="K10" s="17">
        <f t="shared" si="1"/>
        <v>13313514.880000001</v>
      </c>
      <c r="L10" s="17">
        <f t="shared" si="1"/>
        <v>13313514.880000001</v>
      </c>
      <c r="M10" s="17">
        <f t="shared" si="1"/>
        <v>13313514.880000001</v>
      </c>
      <c r="N10" s="16"/>
      <c r="O10" s="6" t="s">
        <v>340</v>
      </c>
      <c r="P10" s="2" t="s">
        <v>178</v>
      </c>
      <c r="Q10" s="13">
        <v>45838</v>
      </c>
      <c r="R10" s="2" t="s">
        <v>179</v>
      </c>
    </row>
    <row r="11" spans="1:18" ht="60" x14ac:dyDescent="0.25">
      <c r="A11" s="2">
        <v>2025</v>
      </c>
      <c r="B11" s="5">
        <v>45748</v>
      </c>
      <c r="C11" s="13">
        <v>45838</v>
      </c>
      <c r="D11" s="2" t="s">
        <v>50</v>
      </c>
      <c r="E11" s="2" t="s">
        <v>54</v>
      </c>
      <c r="F11" s="18">
        <v>11301</v>
      </c>
      <c r="G11" s="16" t="s">
        <v>182</v>
      </c>
      <c r="H11" s="17">
        <v>35003563.75</v>
      </c>
      <c r="I11" s="17">
        <v>35003563.75</v>
      </c>
      <c r="J11" s="17">
        <v>13313514.880000001</v>
      </c>
      <c r="K11" s="17">
        <f>J11</f>
        <v>13313514.880000001</v>
      </c>
      <c r="L11" s="17">
        <f>K11</f>
        <v>13313514.880000001</v>
      </c>
      <c r="M11" s="17">
        <f>L11</f>
        <v>13313514.880000001</v>
      </c>
      <c r="N11" s="16"/>
      <c r="O11" s="6" t="s">
        <v>340</v>
      </c>
      <c r="P11" s="2" t="s">
        <v>178</v>
      </c>
      <c r="Q11" s="13">
        <v>45838</v>
      </c>
      <c r="R11" s="2" t="s">
        <v>179</v>
      </c>
    </row>
    <row r="12" spans="1:18" ht="60" x14ac:dyDescent="0.25">
      <c r="A12" s="2">
        <v>2025</v>
      </c>
      <c r="B12" s="13">
        <v>45748</v>
      </c>
      <c r="C12" s="13">
        <v>45838</v>
      </c>
      <c r="D12" s="2" t="s">
        <v>50</v>
      </c>
      <c r="E12" s="2" t="s">
        <v>55</v>
      </c>
      <c r="F12" s="18">
        <v>12000</v>
      </c>
      <c r="G12" s="16" t="s">
        <v>183</v>
      </c>
      <c r="H12" s="17">
        <v>12898495.789999999</v>
      </c>
      <c r="I12" s="17">
        <v>12898495.789999999</v>
      </c>
      <c r="J12" s="17">
        <f>J13+J15</f>
        <v>6838497.2699999996</v>
      </c>
      <c r="K12" s="17">
        <f t="shared" ref="K12:M12" si="2">K13+K15</f>
        <v>6838497.2699999996</v>
      </c>
      <c r="L12" s="17">
        <f t="shared" si="2"/>
        <v>6838497.2699999996</v>
      </c>
      <c r="M12" s="17">
        <f t="shared" si="2"/>
        <v>6838497.2699999996</v>
      </c>
      <c r="N12" s="16"/>
      <c r="O12" s="6" t="s">
        <v>340</v>
      </c>
      <c r="P12" s="2" t="s">
        <v>178</v>
      </c>
      <c r="Q12" s="13">
        <v>45838</v>
      </c>
      <c r="R12" s="2" t="s">
        <v>179</v>
      </c>
    </row>
    <row r="13" spans="1:18" ht="60" x14ac:dyDescent="0.25">
      <c r="A13" s="2">
        <v>2025</v>
      </c>
      <c r="B13" s="5">
        <v>45748</v>
      </c>
      <c r="C13" s="13">
        <v>45838</v>
      </c>
      <c r="D13" s="2" t="s">
        <v>50</v>
      </c>
      <c r="E13" s="2" t="s">
        <v>56</v>
      </c>
      <c r="F13" s="18">
        <v>12100</v>
      </c>
      <c r="G13" s="16" t="s">
        <v>184</v>
      </c>
      <c r="H13" s="17">
        <v>9657840.3499999996</v>
      </c>
      <c r="I13" s="17">
        <v>9657840.3499999996</v>
      </c>
      <c r="J13" s="17">
        <f>J14</f>
        <v>5980797.2699999996</v>
      </c>
      <c r="K13" s="17">
        <f t="shared" ref="K13:M13" si="3">K14</f>
        <v>5980797.2699999996</v>
      </c>
      <c r="L13" s="17">
        <f t="shared" si="3"/>
        <v>5980797.2699999996</v>
      </c>
      <c r="M13" s="17">
        <f t="shared" si="3"/>
        <v>5980797.2699999996</v>
      </c>
      <c r="N13" s="16"/>
      <c r="O13" s="6" t="s">
        <v>340</v>
      </c>
      <c r="P13" s="2" t="s">
        <v>178</v>
      </c>
      <c r="Q13" s="13">
        <v>45838</v>
      </c>
      <c r="R13" s="2" t="s">
        <v>179</v>
      </c>
    </row>
    <row r="14" spans="1:18" ht="60" x14ac:dyDescent="0.25">
      <c r="A14" s="2">
        <v>2025</v>
      </c>
      <c r="B14" s="13">
        <v>45748</v>
      </c>
      <c r="C14" s="13">
        <v>45838</v>
      </c>
      <c r="D14" s="2" t="s">
        <v>50</v>
      </c>
      <c r="E14" s="2" t="s">
        <v>57</v>
      </c>
      <c r="F14" s="18">
        <v>12101</v>
      </c>
      <c r="G14" s="16" t="s">
        <v>185</v>
      </c>
      <c r="H14" s="17">
        <v>9657840.3499999996</v>
      </c>
      <c r="I14" s="17">
        <v>9657840.3499999996</v>
      </c>
      <c r="J14" s="17">
        <v>5980797.2699999996</v>
      </c>
      <c r="K14" s="17">
        <v>5980797.2699999996</v>
      </c>
      <c r="L14" s="17">
        <v>5980797.2699999996</v>
      </c>
      <c r="M14" s="17">
        <v>5980797.2699999996</v>
      </c>
      <c r="N14" s="16"/>
      <c r="O14" s="6" t="s">
        <v>340</v>
      </c>
      <c r="P14" s="2" t="s">
        <v>178</v>
      </c>
      <c r="Q14" s="13">
        <v>45838</v>
      </c>
      <c r="R14" s="2" t="s">
        <v>179</v>
      </c>
    </row>
    <row r="15" spans="1:18" ht="60" x14ac:dyDescent="0.25">
      <c r="A15" s="2">
        <v>2025</v>
      </c>
      <c r="B15" s="5">
        <v>45748</v>
      </c>
      <c r="C15" s="13">
        <v>45838</v>
      </c>
      <c r="D15" s="2">
        <v>10000</v>
      </c>
      <c r="E15" s="2">
        <v>12200</v>
      </c>
      <c r="F15" s="18">
        <v>12200</v>
      </c>
      <c r="G15" s="16" t="s">
        <v>186</v>
      </c>
      <c r="H15" s="17">
        <v>3240655.44</v>
      </c>
      <c r="I15" s="17">
        <v>3240655.44</v>
      </c>
      <c r="J15" s="17">
        <f>J16</f>
        <v>857700</v>
      </c>
      <c r="K15" s="17">
        <f t="shared" ref="K15:M15" si="4">K16</f>
        <v>857700</v>
      </c>
      <c r="L15" s="17">
        <f t="shared" si="4"/>
        <v>857700</v>
      </c>
      <c r="M15" s="17">
        <f t="shared" si="4"/>
        <v>857700</v>
      </c>
      <c r="N15" s="16"/>
      <c r="O15" s="6" t="s">
        <v>340</v>
      </c>
      <c r="P15" s="2" t="s">
        <v>178</v>
      </c>
      <c r="Q15" s="13">
        <v>45838</v>
      </c>
      <c r="R15" s="2" t="s">
        <v>179</v>
      </c>
    </row>
    <row r="16" spans="1:18" ht="60" x14ac:dyDescent="0.25">
      <c r="A16" s="2">
        <v>2025</v>
      </c>
      <c r="B16" s="13">
        <v>45748</v>
      </c>
      <c r="C16" s="13">
        <v>45838</v>
      </c>
      <c r="D16" s="2">
        <v>10000</v>
      </c>
      <c r="E16" s="2">
        <v>12201</v>
      </c>
      <c r="F16" s="18">
        <v>12201</v>
      </c>
      <c r="G16" s="16" t="s">
        <v>187</v>
      </c>
      <c r="H16" s="17">
        <v>3240655.44</v>
      </c>
      <c r="I16" s="17">
        <v>3240655.44</v>
      </c>
      <c r="J16" s="17">
        <v>857700</v>
      </c>
      <c r="K16" s="17">
        <f>J16</f>
        <v>857700</v>
      </c>
      <c r="L16" s="17">
        <f>K16</f>
        <v>857700</v>
      </c>
      <c r="M16" s="17">
        <f>L16</f>
        <v>857700</v>
      </c>
      <c r="N16" s="16"/>
      <c r="O16" s="6" t="s">
        <v>340</v>
      </c>
      <c r="P16" s="2" t="s">
        <v>178</v>
      </c>
      <c r="Q16" s="13">
        <v>45838</v>
      </c>
      <c r="R16" s="2" t="s">
        <v>179</v>
      </c>
    </row>
    <row r="17" spans="1:18" ht="60" x14ac:dyDescent="0.25">
      <c r="A17" s="2">
        <v>2025</v>
      </c>
      <c r="B17" s="5">
        <v>45748</v>
      </c>
      <c r="C17" s="13">
        <v>45838</v>
      </c>
      <c r="D17" s="2" t="s">
        <v>50</v>
      </c>
      <c r="E17" s="2" t="s">
        <v>58</v>
      </c>
      <c r="F17" s="18">
        <v>13000</v>
      </c>
      <c r="G17" s="16" t="s">
        <v>59</v>
      </c>
      <c r="H17" s="17">
        <v>15584899.039999999</v>
      </c>
      <c r="I17" s="17">
        <v>15584899.039999999</v>
      </c>
      <c r="J17" s="17">
        <f>J18+J21+J24</f>
        <v>3612902.4099999997</v>
      </c>
      <c r="K17" s="17">
        <f t="shared" ref="K17:M17" si="5">K18+K21+K24</f>
        <v>3612902.4099999997</v>
      </c>
      <c r="L17" s="17">
        <f t="shared" si="5"/>
        <v>3612902.4099999997</v>
      </c>
      <c r="M17" s="17">
        <f t="shared" si="5"/>
        <v>3612902.4099999997</v>
      </c>
      <c r="N17" s="16"/>
      <c r="O17" s="6" t="s">
        <v>340</v>
      </c>
      <c r="P17" s="2" t="s">
        <v>178</v>
      </c>
      <c r="Q17" s="13">
        <v>45838</v>
      </c>
      <c r="R17" s="2" t="s">
        <v>179</v>
      </c>
    </row>
    <row r="18" spans="1:18" ht="60" x14ac:dyDescent="0.25">
      <c r="A18" s="2">
        <v>2025</v>
      </c>
      <c r="B18" s="13">
        <v>45748</v>
      </c>
      <c r="C18" s="13">
        <v>45838</v>
      </c>
      <c r="D18" s="2" t="s">
        <v>50</v>
      </c>
      <c r="E18" s="2" t="s">
        <v>60</v>
      </c>
      <c r="F18" s="18">
        <v>13100</v>
      </c>
      <c r="G18" s="16" t="s">
        <v>188</v>
      </c>
      <c r="H18" s="17">
        <v>2155404.2999999998</v>
      </c>
      <c r="I18" s="17">
        <v>2155404.2999999998</v>
      </c>
      <c r="J18" s="17">
        <f>J19+J20</f>
        <v>848025.36</v>
      </c>
      <c r="K18" s="17">
        <f t="shared" ref="K18:M18" si="6">K19+K20</f>
        <v>848025.36</v>
      </c>
      <c r="L18" s="17">
        <f t="shared" si="6"/>
        <v>848025.36</v>
      </c>
      <c r="M18" s="17">
        <f t="shared" si="6"/>
        <v>848025.36</v>
      </c>
      <c r="N18" s="16"/>
      <c r="O18" s="6" t="s">
        <v>340</v>
      </c>
      <c r="P18" s="2" t="s">
        <v>178</v>
      </c>
      <c r="Q18" s="13">
        <v>45838</v>
      </c>
      <c r="R18" s="2" t="s">
        <v>179</v>
      </c>
    </row>
    <row r="19" spans="1:18" ht="60" x14ac:dyDescent="0.25">
      <c r="A19" s="2">
        <v>2025</v>
      </c>
      <c r="B19" s="5">
        <v>45748</v>
      </c>
      <c r="C19" s="13">
        <v>45838</v>
      </c>
      <c r="D19" s="2" t="s">
        <v>50</v>
      </c>
      <c r="E19" s="2" t="s">
        <v>61</v>
      </c>
      <c r="F19" s="18">
        <v>13101</v>
      </c>
      <c r="G19" s="16" t="s">
        <v>189</v>
      </c>
      <c r="H19" s="17">
        <v>1833274.8</v>
      </c>
      <c r="I19" s="17">
        <v>1833274.8</v>
      </c>
      <c r="J19" s="17">
        <v>712039.86</v>
      </c>
      <c r="K19" s="17">
        <f t="shared" ref="K19:M20" si="7">J19</f>
        <v>712039.86</v>
      </c>
      <c r="L19" s="17">
        <f t="shared" si="7"/>
        <v>712039.86</v>
      </c>
      <c r="M19" s="17">
        <f t="shared" si="7"/>
        <v>712039.86</v>
      </c>
      <c r="N19" s="16"/>
      <c r="O19" s="6" t="s">
        <v>340</v>
      </c>
      <c r="P19" s="2" t="s">
        <v>178</v>
      </c>
      <c r="Q19" s="13">
        <v>45838</v>
      </c>
      <c r="R19" s="2" t="s">
        <v>179</v>
      </c>
    </row>
    <row r="20" spans="1:18" ht="60" x14ac:dyDescent="0.25">
      <c r="A20" s="2">
        <v>2025</v>
      </c>
      <c r="B20" s="13">
        <v>45748</v>
      </c>
      <c r="C20" s="13">
        <v>45838</v>
      </c>
      <c r="D20" s="2" t="s">
        <v>50</v>
      </c>
      <c r="E20" s="2" t="s">
        <v>62</v>
      </c>
      <c r="F20" s="18">
        <v>13103</v>
      </c>
      <c r="G20" s="16" t="s">
        <v>190</v>
      </c>
      <c r="H20" s="17">
        <v>322129.5</v>
      </c>
      <c r="I20" s="17">
        <v>322129.5</v>
      </c>
      <c r="J20" s="17">
        <v>135985.5</v>
      </c>
      <c r="K20" s="17">
        <f t="shared" si="7"/>
        <v>135985.5</v>
      </c>
      <c r="L20" s="17">
        <f t="shared" si="7"/>
        <v>135985.5</v>
      </c>
      <c r="M20" s="17">
        <f t="shared" si="7"/>
        <v>135985.5</v>
      </c>
      <c r="N20" s="16"/>
      <c r="O20" s="6" t="s">
        <v>340</v>
      </c>
      <c r="P20" s="2" t="s">
        <v>178</v>
      </c>
      <c r="Q20" s="13">
        <v>45838</v>
      </c>
      <c r="R20" s="2" t="s">
        <v>179</v>
      </c>
    </row>
    <row r="21" spans="1:18" ht="60" x14ac:dyDescent="0.25">
      <c r="A21" s="2">
        <v>2025</v>
      </c>
      <c r="B21" s="5">
        <v>45748</v>
      </c>
      <c r="C21" s="13">
        <v>45838</v>
      </c>
      <c r="D21" s="2" t="s">
        <v>50</v>
      </c>
      <c r="E21" s="2" t="s">
        <v>63</v>
      </c>
      <c r="F21" s="18">
        <v>13200</v>
      </c>
      <c r="G21" s="16" t="s">
        <v>191</v>
      </c>
      <c r="H21" s="17">
        <v>7452093.0199999996</v>
      </c>
      <c r="I21" s="17">
        <v>7452093.0199999996</v>
      </c>
      <c r="J21" s="17">
        <f>J22+J23</f>
        <v>501822.6</v>
      </c>
      <c r="K21" s="17">
        <f t="shared" ref="K21:M21" si="8">K22+K23</f>
        <v>501822.6</v>
      </c>
      <c r="L21" s="17">
        <f t="shared" si="8"/>
        <v>501822.6</v>
      </c>
      <c r="M21" s="17">
        <f t="shared" si="8"/>
        <v>501822.6</v>
      </c>
      <c r="N21" s="16"/>
      <c r="O21" s="6" t="s">
        <v>340</v>
      </c>
      <c r="P21" s="2" t="s">
        <v>178</v>
      </c>
      <c r="Q21" s="13">
        <v>45838</v>
      </c>
      <c r="R21" s="2" t="s">
        <v>179</v>
      </c>
    </row>
    <row r="22" spans="1:18" ht="60" x14ac:dyDescent="0.25">
      <c r="A22" s="2">
        <v>2025</v>
      </c>
      <c r="B22" s="13">
        <v>45748</v>
      </c>
      <c r="C22" s="13">
        <v>45838</v>
      </c>
      <c r="D22" s="2" t="s">
        <v>50</v>
      </c>
      <c r="E22" s="2">
        <v>13201</v>
      </c>
      <c r="F22" s="18">
        <v>13201</v>
      </c>
      <c r="G22" s="16" t="s">
        <v>192</v>
      </c>
      <c r="H22" s="17">
        <v>1242015.52</v>
      </c>
      <c r="I22" s="17">
        <v>1242015.52</v>
      </c>
      <c r="J22" s="17">
        <v>480561.85</v>
      </c>
      <c r="K22" s="17">
        <f t="shared" ref="K22:M23" si="9">J22</f>
        <v>480561.85</v>
      </c>
      <c r="L22" s="17">
        <f t="shared" si="9"/>
        <v>480561.85</v>
      </c>
      <c r="M22" s="17">
        <f t="shared" si="9"/>
        <v>480561.85</v>
      </c>
      <c r="N22" s="16"/>
      <c r="O22" s="6" t="s">
        <v>340</v>
      </c>
      <c r="P22" s="2" t="s">
        <v>178</v>
      </c>
      <c r="Q22" s="13">
        <v>45838</v>
      </c>
      <c r="R22" s="2" t="s">
        <v>179</v>
      </c>
    </row>
    <row r="23" spans="1:18" ht="60" x14ac:dyDescent="0.25">
      <c r="A23" s="2">
        <v>2025</v>
      </c>
      <c r="B23" s="5">
        <v>45748</v>
      </c>
      <c r="C23" s="13">
        <v>45838</v>
      </c>
      <c r="D23" s="2" t="s">
        <v>50</v>
      </c>
      <c r="E23" s="2" t="s">
        <v>64</v>
      </c>
      <c r="F23" s="18">
        <v>13202</v>
      </c>
      <c r="G23" s="16" t="s">
        <v>193</v>
      </c>
      <c r="H23" s="17">
        <v>6210077.5</v>
      </c>
      <c r="I23" s="17">
        <v>6210077.5</v>
      </c>
      <c r="J23" s="17">
        <v>21260.75</v>
      </c>
      <c r="K23" s="17">
        <f t="shared" si="9"/>
        <v>21260.75</v>
      </c>
      <c r="L23" s="17">
        <f t="shared" si="9"/>
        <v>21260.75</v>
      </c>
      <c r="M23" s="17">
        <f t="shared" si="9"/>
        <v>21260.75</v>
      </c>
      <c r="N23" s="16"/>
      <c r="O23" s="6" t="s">
        <v>340</v>
      </c>
      <c r="P23" s="2" t="s">
        <v>178</v>
      </c>
      <c r="Q23" s="13">
        <v>45838</v>
      </c>
      <c r="R23" s="2" t="s">
        <v>179</v>
      </c>
    </row>
    <row r="24" spans="1:18" ht="60" x14ac:dyDescent="0.25">
      <c r="A24" s="2">
        <v>2025</v>
      </c>
      <c r="B24" s="13">
        <v>45748</v>
      </c>
      <c r="C24" s="13">
        <v>45838</v>
      </c>
      <c r="D24" s="2" t="s">
        <v>50</v>
      </c>
      <c r="E24" s="2" t="s">
        <v>65</v>
      </c>
      <c r="F24" s="18">
        <v>13400</v>
      </c>
      <c r="G24" s="16" t="s">
        <v>194</v>
      </c>
      <c r="H24" s="17">
        <v>5977401.7199999997</v>
      </c>
      <c r="I24" s="17">
        <v>5977401.7199999997</v>
      </c>
      <c r="J24" s="17">
        <f>J25+J26</f>
        <v>2263054.4499999997</v>
      </c>
      <c r="K24" s="17">
        <f t="shared" ref="K24:M24" si="10">K25+K26</f>
        <v>2263054.4499999997</v>
      </c>
      <c r="L24" s="17">
        <f t="shared" si="10"/>
        <v>2263054.4499999997</v>
      </c>
      <c r="M24" s="17">
        <f t="shared" si="10"/>
        <v>2263054.4499999997</v>
      </c>
      <c r="N24" s="16"/>
      <c r="O24" s="6" t="s">
        <v>340</v>
      </c>
      <c r="P24" s="2" t="s">
        <v>178</v>
      </c>
      <c r="Q24" s="13">
        <v>45838</v>
      </c>
      <c r="R24" s="2" t="s">
        <v>179</v>
      </c>
    </row>
    <row r="25" spans="1:18" ht="60" x14ac:dyDescent="0.25">
      <c r="A25" s="2">
        <v>2025</v>
      </c>
      <c r="B25" s="5">
        <v>45748</v>
      </c>
      <c r="C25" s="13">
        <v>45838</v>
      </c>
      <c r="D25" s="2" t="s">
        <v>50</v>
      </c>
      <c r="E25" s="2" t="s">
        <v>66</v>
      </c>
      <c r="F25" s="18">
        <v>13414</v>
      </c>
      <c r="G25" s="16" t="s">
        <v>195</v>
      </c>
      <c r="H25" s="17">
        <v>5675542.3200000003</v>
      </c>
      <c r="I25" s="17">
        <v>5675542.3200000003</v>
      </c>
      <c r="J25" s="17">
        <v>2133126.0699999998</v>
      </c>
      <c r="K25" s="17">
        <f t="shared" ref="K25:M26" si="11">J25</f>
        <v>2133126.0699999998</v>
      </c>
      <c r="L25" s="17">
        <f t="shared" si="11"/>
        <v>2133126.0699999998</v>
      </c>
      <c r="M25" s="17">
        <f t="shared" si="11"/>
        <v>2133126.0699999998</v>
      </c>
      <c r="N25" s="16"/>
      <c r="O25" s="6" t="s">
        <v>340</v>
      </c>
      <c r="P25" s="2" t="s">
        <v>178</v>
      </c>
      <c r="Q25" s="13">
        <v>45838</v>
      </c>
      <c r="R25" s="2" t="s">
        <v>179</v>
      </c>
    </row>
    <row r="26" spans="1:18" ht="60" x14ac:dyDescent="0.25">
      <c r="A26" s="2">
        <v>2025</v>
      </c>
      <c r="B26" s="13">
        <v>45748</v>
      </c>
      <c r="C26" s="13">
        <v>45838</v>
      </c>
      <c r="D26" s="2" t="s">
        <v>50</v>
      </c>
      <c r="E26" s="2" t="s">
        <v>67</v>
      </c>
      <c r="F26" s="18">
        <v>13415</v>
      </c>
      <c r="G26" s="16" t="s">
        <v>196</v>
      </c>
      <c r="H26" s="17">
        <v>301859.40000000002</v>
      </c>
      <c r="I26" s="17">
        <v>301859.40000000002</v>
      </c>
      <c r="J26" s="17">
        <v>129928.38</v>
      </c>
      <c r="K26" s="17">
        <f t="shared" si="11"/>
        <v>129928.38</v>
      </c>
      <c r="L26" s="17">
        <f t="shared" si="11"/>
        <v>129928.38</v>
      </c>
      <c r="M26" s="17">
        <f t="shared" si="11"/>
        <v>129928.38</v>
      </c>
      <c r="N26" s="16"/>
      <c r="O26" s="6" t="s">
        <v>340</v>
      </c>
      <c r="P26" s="2" t="s">
        <v>178</v>
      </c>
      <c r="Q26" s="13">
        <v>45838</v>
      </c>
      <c r="R26" s="2" t="s">
        <v>179</v>
      </c>
    </row>
    <row r="27" spans="1:18" ht="60" x14ac:dyDescent="0.25">
      <c r="A27" s="2">
        <v>2025</v>
      </c>
      <c r="B27" s="5">
        <v>45748</v>
      </c>
      <c r="C27" s="13">
        <v>45838</v>
      </c>
      <c r="D27" s="2" t="s">
        <v>50</v>
      </c>
      <c r="E27" s="2" t="s">
        <v>68</v>
      </c>
      <c r="F27" s="18">
        <v>14000</v>
      </c>
      <c r="G27" s="16" t="s">
        <v>69</v>
      </c>
      <c r="H27" s="17">
        <v>12725652.720000001</v>
      </c>
      <c r="I27" s="17">
        <v>12725652.720000001</v>
      </c>
      <c r="J27" s="17">
        <f>J28+J31</f>
        <v>3715552</v>
      </c>
      <c r="K27" s="17">
        <f t="shared" ref="K27:M27" si="12">K28+K31</f>
        <v>3715552</v>
      </c>
      <c r="L27" s="17">
        <f t="shared" si="12"/>
        <v>3715552</v>
      </c>
      <c r="M27" s="17">
        <f t="shared" si="12"/>
        <v>3715552</v>
      </c>
      <c r="N27" s="16"/>
      <c r="O27" s="6" t="s">
        <v>340</v>
      </c>
      <c r="P27" s="2" t="s">
        <v>178</v>
      </c>
      <c r="Q27" s="13">
        <v>45838</v>
      </c>
      <c r="R27" s="2" t="s">
        <v>179</v>
      </c>
    </row>
    <row r="28" spans="1:18" ht="60" x14ac:dyDescent="0.25">
      <c r="A28" s="2">
        <v>2025</v>
      </c>
      <c r="B28" s="13">
        <v>45748</v>
      </c>
      <c r="C28" s="13">
        <v>45838</v>
      </c>
      <c r="D28" s="2" t="s">
        <v>50</v>
      </c>
      <c r="E28" s="2" t="s">
        <v>70</v>
      </c>
      <c r="F28" s="18">
        <v>14100</v>
      </c>
      <c r="G28" s="16" t="s">
        <v>197</v>
      </c>
      <c r="H28" s="17">
        <v>8303077.4400000004</v>
      </c>
      <c r="I28" s="17">
        <v>8303077.4400000004</v>
      </c>
      <c r="J28" s="17">
        <f>J29+J30</f>
        <v>3049868.8</v>
      </c>
      <c r="K28" s="17">
        <f t="shared" ref="K28:M28" si="13">K29+K30</f>
        <v>3049868.8</v>
      </c>
      <c r="L28" s="17">
        <f t="shared" si="13"/>
        <v>3049868.8</v>
      </c>
      <c r="M28" s="17">
        <f t="shared" si="13"/>
        <v>3049868.8</v>
      </c>
      <c r="N28" s="16"/>
      <c r="O28" s="6" t="s">
        <v>340</v>
      </c>
      <c r="P28" s="2" t="s">
        <v>178</v>
      </c>
      <c r="Q28" s="13">
        <v>45838</v>
      </c>
      <c r="R28" s="2" t="s">
        <v>179</v>
      </c>
    </row>
    <row r="29" spans="1:18" ht="60" x14ac:dyDescent="0.25">
      <c r="A29" s="2">
        <v>2025</v>
      </c>
      <c r="B29" s="5">
        <v>45748</v>
      </c>
      <c r="C29" s="13">
        <v>45838</v>
      </c>
      <c r="D29" s="2" t="s">
        <v>50</v>
      </c>
      <c r="E29" s="2" t="s">
        <v>71</v>
      </c>
      <c r="F29" s="18">
        <v>14103</v>
      </c>
      <c r="G29" s="16" t="s">
        <v>198</v>
      </c>
      <c r="H29" s="17">
        <v>4221515.88</v>
      </c>
      <c r="I29" s="17">
        <v>4221515.88</v>
      </c>
      <c r="J29" s="17">
        <v>1285167.83</v>
      </c>
      <c r="K29" s="17">
        <f t="shared" ref="K29:M30" si="14">J29</f>
        <v>1285167.83</v>
      </c>
      <c r="L29" s="17">
        <f t="shared" si="14"/>
        <v>1285167.83</v>
      </c>
      <c r="M29" s="17">
        <f t="shared" si="14"/>
        <v>1285167.83</v>
      </c>
      <c r="N29" s="16"/>
      <c r="O29" s="6" t="s">
        <v>340</v>
      </c>
      <c r="P29" s="2" t="s">
        <v>178</v>
      </c>
      <c r="Q29" s="13">
        <v>45838</v>
      </c>
      <c r="R29" s="2" t="s">
        <v>179</v>
      </c>
    </row>
    <row r="30" spans="1:18" ht="60" x14ac:dyDescent="0.25">
      <c r="A30" s="2">
        <v>2025</v>
      </c>
      <c r="B30" s="13">
        <v>45748</v>
      </c>
      <c r="C30" s="13">
        <v>45838</v>
      </c>
      <c r="D30" s="2" t="s">
        <v>50</v>
      </c>
      <c r="E30" s="2" t="s">
        <v>72</v>
      </c>
      <c r="F30" s="18">
        <v>14105</v>
      </c>
      <c r="G30" s="16" t="s">
        <v>199</v>
      </c>
      <c r="H30" s="17">
        <v>4081561.56</v>
      </c>
      <c r="I30" s="17">
        <v>4081561.56</v>
      </c>
      <c r="J30" s="17">
        <v>1764700.97</v>
      </c>
      <c r="K30" s="17">
        <f t="shared" si="14"/>
        <v>1764700.97</v>
      </c>
      <c r="L30" s="17">
        <f t="shared" si="14"/>
        <v>1764700.97</v>
      </c>
      <c r="M30" s="17">
        <f t="shared" si="14"/>
        <v>1764700.97</v>
      </c>
      <c r="N30" s="16"/>
      <c r="O30" s="6" t="s">
        <v>340</v>
      </c>
      <c r="P30" s="2" t="s">
        <v>178</v>
      </c>
      <c r="Q30" s="13">
        <v>45838</v>
      </c>
      <c r="R30" s="2" t="s">
        <v>179</v>
      </c>
    </row>
    <row r="31" spans="1:18" ht="60" x14ac:dyDescent="0.25">
      <c r="A31" s="2">
        <v>2025</v>
      </c>
      <c r="B31" s="5">
        <v>45748</v>
      </c>
      <c r="C31" s="13">
        <v>45838</v>
      </c>
      <c r="D31" s="2" t="s">
        <v>50</v>
      </c>
      <c r="E31" s="2" t="s">
        <v>73</v>
      </c>
      <c r="F31" s="18">
        <v>14200</v>
      </c>
      <c r="G31" s="16" t="s">
        <v>200</v>
      </c>
      <c r="H31" s="17">
        <v>4422575.28</v>
      </c>
      <c r="I31" s="17">
        <v>4422575.28</v>
      </c>
      <c r="J31" s="17">
        <f>J32</f>
        <v>665683.19999999995</v>
      </c>
      <c r="K31" s="17">
        <f t="shared" ref="K31:M31" si="15">K32</f>
        <v>665683.19999999995</v>
      </c>
      <c r="L31" s="17">
        <f t="shared" si="15"/>
        <v>665683.19999999995</v>
      </c>
      <c r="M31" s="17">
        <f t="shared" si="15"/>
        <v>665683.19999999995</v>
      </c>
      <c r="N31" s="16"/>
      <c r="O31" s="6" t="s">
        <v>340</v>
      </c>
      <c r="P31" s="2" t="s">
        <v>178</v>
      </c>
      <c r="Q31" s="13">
        <v>45838</v>
      </c>
      <c r="R31" s="2" t="s">
        <v>179</v>
      </c>
    </row>
    <row r="32" spans="1:18" ht="60" x14ac:dyDescent="0.25">
      <c r="A32" s="2">
        <v>2025</v>
      </c>
      <c r="B32" s="13">
        <v>45748</v>
      </c>
      <c r="C32" s="13">
        <v>45838</v>
      </c>
      <c r="D32" s="2" t="s">
        <v>50</v>
      </c>
      <c r="E32" s="2" t="s">
        <v>74</v>
      </c>
      <c r="F32" s="18">
        <v>14203</v>
      </c>
      <c r="G32" s="16" t="s">
        <v>201</v>
      </c>
      <c r="H32" s="17">
        <v>4422575.28</v>
      </c>
      <c r="I32" s="17">
        <v>4422575.28</v>
      </c>
      <c r="J32" s="17">
        <v>665683.19999999995</v>
      </c>
      <c r="K32" s="17">
        <f>J32</f>
        <v>665683.19999999995</v>
      </c>
      <c r="L32" s="17">
        <f>K32</f>
        <v>665683.19999999995</v>
      </c>
      <c r="M32" s="17">
        <f>L32</f>
        <v>665683.19999999995</v>
      </c>
      <c r="N32" s="16"/>
      <c r="O32" s="6" t="s">
        <v>340</v>
      </c>
      <c r="P32" s="2" t="s">
        <v>178</v>
      </c>
      <c r="Q32" s="13">
        <v>45838</v>
      </c>
      <c r="R32" s="2" t="s">
        <v>179</v>
      </c>
    </row>
    <row r="33" spans="1:18" ht="60" x14ac:dyDescent="0.25">
      <c r="A33" s="2">
        <v>2025</v>
      </c>
      <c r="B33" s="5">
        <v>45748</v>
      </c>
      <c r="C33" s="13">
        <v>45838</v>
      </c>
      <c r="D33" s="2" t="s">
        <v>50</v>
      </c>
      <c r="E33" s="2" t="s">
        <v>75</v>
      </c>
      <c r="F33" s="18">
        <v>15000</v>
      </c>
      <c r="G33" s="16" t="s">
        <v>76</v>
      </c>
      <c r="H33" s="17">
        <v>10429943.039999999</v>
      </c>
      <c r="I33" s="17">
        <v>10429943.039999999</v>
      </c>
      <c r="J33" s="17">
        <f>J34+J36</f>
        <v>2230508.58</v>
      </c>
      <c r="K33" s="17">
        <f t="shared" ref="K33:M33" si="16">K34+K36</f>
        <v>2230508.58</v>
      </c>
      <c r="L33" s="17">
        <f t="shared" si="16"/>
        <v>2230508.58</v>
      </c>
      <c r="M33" s="17">
        <f t="shared" si="16"/>
        <v>2230508.58</v>
      </c>
      <c r="N33" s="16"/>
      <c r="O33" s="6" t="s">
        <v>340</v>
      </c>
      <c r="P33" s="2" t="s">
        <v>178</v>
      </c>
      <c r="Q33" s="13">
        <v>45838</v>
      </c>
      <c r="R33" s="2" t="s">
        <v>179</v>
      </c>
    </row>
    <row r="34" spans="1:18" ht="60" x14ac:dyDescent="0.25">
      <c r="A34" s="2">
        <v>2025</v>
      </c>
      <c r="B34" s="13">
        <v>45748</v>
      </c>
      <c r="C34" s="13">
        <v>45838</v>
      </c>
      <c r="D34" s="2" t="s">
        <v>50</v>
      </c>
      <c r="E34" s="2" t="s">
        <v>77</v>
      </c>
      <c r="F34" s="18">
        <v>15300</v>
      </c>
      <c r="G34" s="16" t="s">
        <v>202</v>
      </c>
      <c r="H34" s="17">
        <v>192150</v>
      </c>
      <c r="I34" s="17">
        <v>192150</v>
      </c>
      <c r="J34" s="17">
        <v>0</v>
      </c>
      <c r="K34" s="17">
        <v>0</v>
      </c>
      <c r="L34" s="17">
        <v>0</v>
      </c>
      <c r="M34" s="17">
        <v>0</v>
      </c>
      <c r="N34" s="16"/>
      <c r="O34" s="6" t="s">
        <v>340</v>
      </c>
      <c r="P34" s="2" t="s">
        <v>178</v>
      </c>
      <c r="Q34" s="13">
        <v>45838</v>
      </c>
      <c r="R34" s="2" t="s">
        <v>179</v>
      </c>
    </row>
    <row r="35" spans="1:18" ht="60" x14ac:dyDescent="0.25">
      <c r="A35" s="2">
        <v>2025</v>
      </c>
      <c r="B35" s="5">
        <v>45748</v>
      </c>
      <c r="C35" s="13">
        <v>45838</v>
      </c>
      <c r="D35" s="2" t="s">
        <v>50</v>
      </c>
      <c r="E35" s="2" t="s">
        <v>78</v>
      </c>
      <c r="F35" s="18">
        <v>15301</v>
      </c>
      <c r="G35" s="16" t="s">
        <v>203</v>
      </c>
      <c r="H35" s="17">
        <v>192150</v>
      </c>
      <c r="I35" s="17">
        <v>192150</v>
      </c>
      <c r="J35" s="17">
        <v>0</v>
      </c>
      <c r="K35" s="17">
        <f>J35</f>
        <v>0</v>
      </c>
      <c r="L35" s="17">
        <f>K35</f>
        <v>0</v>
      </c>
      <c r="M35" s="17">
        <f>L35</f>
        <v>0</v>
      </c>
      <c r="N35" s="16"/>
      <c r="O35" s="6" t="s">
        <v>340</v>
      </c>
      <c r="P35" s="2" t="s">
        <v>178</v>
      </c>
      <c r="Q35" s="13">
        <v>45838</v>
      </c>
      <c r="R35" s="2" t="s">
        <v>179</v>
      </c>
    </row>
    <row r="36" spans="1:18" ht="60" x14ac:dyDescent="0.25">
      <c r="A36" s="2">
        <v>2025</v>
      </c>
      <c r="B36" s="13">
        <v>45748</v>
      </c>
      <c r="C36" s="13">
        <v>45838</v>
      </c>
      <c r="D36" s="2" t="s">
        <v>50</v>
      </c>
      <c r="E36" s="2" t="s">
        <v>79</v>
      </c>
      <c r="F36" s="18">
        <v>15400</v>
      </c>
      <c r="G36" s="16" t="s">
        <v>204</v>
      </c>
      <c r="H36" s="17">
        <v>10237793.039999999</v>
      </c>
      <c r="I36" s="17">
        <v>10237793.039999999</v>
      </c>
      <c r="J36" s="17">
        <f>J37</f>
        <v>2230508.58</v>
      </c>
      <c r="K36" s="17">
        <f t="shared" ref="K36:M36" si="17">K37</f>
        <v>2230508.58</v>
      </c>
      <c r="L36" s="17">
        <f t="shared" si="17"/>
        <v>2230508.58</v>
      </c>
      <c r="M36" s="17">
        <f t="shared" si="17"/>
        <v>2230508.58</v>
      </c>
      <c r="N36" s="16"/>
      <c r="O36" s="6" t="s">
        <v>340</v>
      </c>
      <c r="P36" s="2" t="s">
        <v>178</v>
      </c>
      <c r="Q36" s="13">
        <v>45838</v>
      </c>
      <c r="R36" s="2" t="s">
        <v>179</v>
      </c>
    </row>
    <row r="37" spans="1:18" ht="60" x14ac:dyDescent="0.25">
      <c r="A37" s="2">
        <v>2025</v>
      </c>
      <c r="B37" s="5">
        <v>45748</v>
      </c>
      <c r="C37" s="13">
        <v>45838</v>
      </c>
      <c r="D37" s="2" t="s">
        <v>50</v>
      </c>
      <c r="E37" s="2" t="s">
        <v>80</v>
      </c>
      <c r="F37" s="18">
        <v>15401</v>
      </c>
      <c r="G37" s="16" t="s">
        <v>205</v>
      </c>
      <c r="H37" s="17">
        <v>10237793.039999999</v>
      </c>
      <c r="I37" s="17">
        <v>10237793.039999999</v>
      </c>
      <c r="J37" s="17">
        <v>2230508.58</v>
      </c>
      <c r="K37" s="17">
        <f t="shared" ref="K37:M39" si="18">J37</f>
        <v>2230508.58</v>
      </c>
      <c r="L37" s="17">
        <f t="shared" si="18"/>
        <v>2230508.58</v>
      </c>
      <c r="M37" s="17">
        <f t="shared" si="18"/>
        <v>2230508.58</v>
      </c>
      <c r="N37" s="16"/>
      <c r="O37" s="6" t="s">
        <v>340</v>
      </c>
      <c r="P37" s="2" t="s">
        <v>178</v>
      </c>
      <c r="Q37" s="13">
        <v>45838</v>
      </c>
      <c r="R37" s="2" t="s">
        <v>179</v>
      </c>
    </row>
    <row r="38" spans="1:18" s="14" customFormat="1" ht="60" x14ac:dyDescent="0.25">
      <c r="A38" s="12">
        <v>2025</v>
      </c>
      <c r="B38" s="13">
        <v>45748</v>
      </c>
      <c r="C38" s="13">
        <v>45838</v>
      </c>
      <c r="D38" s="12" t="s">
        <v>81</v>
      </c>
      <c r="E38" s="12" t="s">
        <v>81</v>
      </c>
      <c r="F38" s="18">
        <v>20000</v>
      </c>
      <c r="G38" s="16" t="s">
        <v>82</v>
      </c>
      <c r="H38" s="17">
        <v>4390082.58</v>
      </c>
      <c r="I38" s="17">
        <v>4390082.58</v>
      </c>
      <c r="J38" s="17">
        <f>J39+J50+J55+J62+J69+J72+J79</f>
        <v>67968.290000000008</v>
      </c>
      <c r="K38" s="17">
        <f t="shared" si="18"/>
        <v>67968.290000000008</v>
      </c>
      <c r="L38" s="17">
        <f t="shared" si="18"/>
        <v>67968.290000000008</v>
      </c>
      <c r="M38" s="17">
        <f t="shared" si="18"/>
        <v>67968.290000000008</v>
      </c>
      <c r="N38" s="16"/>
      <c r="O38" s="6" t="s">
        <v>340</v>
      </c>
      <c r="P38" s="12" t="s">
        <v>178</v>
      </c>
      <c r="Q38" s="13">
        <v>45838</v>
      </c>
      <c r="R38" s="12" t="s">
        <v>179</v>
      </c>
    </row>
    <row r="39" spans="1:18" ht="60" x14ac:dyDescent="0.25">
      <c r="A39" s="2">
        <v>2025</v>
      </c>
      <c r="B39" s="5">
        <v>45748</v>
      </c>
      <c r="C39" s="13">
        <v>45838</v>
      </c>
      <c r="D39" s="2" t="s">
        <v>81</v>
      </c>
      <c r="E39" s="2" t="s">
        <v>83</v>
      </c>
      <c r="F39" s="18">
        <v>21000</v>
      </c>
      <c r="G39" s="16" t="s">
        <v>206</v>
      </c>
      <c r="H39" s="17">
        <v>1905000</v>
      </c>
      <c r="I39" s="17">
        <v>1905000</v>
      </c>
      <c r="J39" s="17">
        <f>J40+J42+J44+J46+J48</f>
        <v>5543.54</v>
      </c>
      <c r="K39" s="17">
        <f t="shared" si="18"/>
        <v>5543.54</v>
      </c>
      <c r="L39" s="17">
        <f t="shared" si="18"/>
        <v>5543.54</v>
      </c>
      <c r="M39" s="17">
        <f t="shared" si="18"/>
        <v>5543.54</v>
      </c>
      <c r="N39" s="16"/>
      <c r="O39" s="6" t="s">
        <v>340</v>
      </c>
      <c r="P39" s="2" t="s">
        <v>178</v>
      </c>
      <c r="Q39" s="13">
        <v>45838</v>
      </c>
      <c r="R39" s="2" t="s">
        <v>179</v>
      </c>
    </row>
    <row r="40" spans="1:18" ht="60" x14ac:dyDescent="0.25">
      <c r="A40" s="2">
        <v>2025</v>
      </c>
      <c r="B40" s="13">
        <v>45748</v>
      </c>
      <c r="C40" s="13">
        <v>45838</v>
      </c>
      <c r="D40" s="2" t="s">
        <v>81</v>
      </c>
      <c r="E40" s="2" t="s">
        <v>84</v>
      </c>
      <c r="F40" s="18">
        <v>21100</v>
      </c>
      <c r="G40" s="16" t="s">
        <v>207</v>
      </c>
      <c r="H40" s="17">
        <v>800000</v>
      </c>
      <c r="I40" s="17">
        <v>800000</v>
      </c>
      <c r="J40" s="17">
        <f>J41</f>
        <v>646.48</v>
      </c>
      <c r="K40" s="17">
        <f t="shared" ref="K40" si="19">K41</f>
        <v>646.48</v>
      </c>
      <c r="L40" s="17">
        <f t="shared" ref="L40" si="20">L41</f>
        <v>646.48</v>
      </c>
      <c r="M40" s="17">
        <f t="shared" ref="M40" si="21">M41</f>
        <v>646.48</v>
      </c>
      <c r="N40" s="16"/>
      <c r="O40" s="6" t="s">
        <v>340</v>
      </c>
      <c r="P40" s="2" t="s">
        <v>178</v>
      </c>
      <c r="Q40" s="13">
        <v>45838</v>
      </c>
      <c r="R40" s="2" t="s">
        <v>179</v>
      </c>
    </row>
    <row r="41" spans="1:18" ht="60" x14ac:dyDescent="0.25">
      <c r="A41" s="2">
        <v>2025</v>
      </c>
      <c r="B41" s="5">
        <v>45748</v>
      </c>
      <c r="C41" s="13">
        <v>45838</v>
      </c>
      <c r="D41" s="2" t="s">
        <v>81</v>
      </c>
      <c r="E41" s="2" t="s">
        <v>85</v>
      </c>
      <c r="F41" s="18">
        <v>21101</v>
      </c>
      <c r="G41" s="16" t="s">
        <v>208</v>
      </c>
      <c r="H41" s="17">
        <v>800000</v>
      </c>
      <c r="I41" s="17">
        <v>800000</v>
      </c>
      <c r="J41" s="17">
        <v>646.48</v>
      </c>
      <c r="K41" s="17">
        <f>J41</f>
        <v>646.48</v>
      </c>
      <c r="L41" s="17">
        <f>K41</f>
        <v>646.48</v>
      </c>
      <c r="M41" s="17">
        <f>L41</f>
        <v>646.48</v>
      </c>
      <c r="N41" s="16"/>
      <c r="O41" s="6" t="s">
        <v>340</v>
      </c>
      <c r="P41" s="2" t="s">
        <v>178</v>
      </c>
      <c r="Q41" s="13">
        <v>45838</v>
      </c>
      <c r="R41" s="2" t="s">
        <v>179</v>
      </c>
    </row>
    <row r="42" spans="1:18" ht="60" x14ac:dyDescent="0.25">
      <c r="A42" s="2">
        <v>2025</v>
      </c>
      <c r="B42" s="13">
        <v>45748</v>
      </c>
      <c r="C42" s="13">
        <v>45838</v>
      </c>
      <c r="D42" s="2" t="s">
        <v>81</v>
      </c>
      <c r="E42" s="2" t="s">
        <v>86</v>
      </c>
      <c r="F42" s="18">
        <v>21200</v>
      </c>
      <c r="G42" s="16" t="s">
        <v>209</v>
      </c>
      <c r="H42" s="17">
        <v>60000</v>
      </c>
      <c r="I42" s="17">
        <v>60000</v>
      </c>
      <c r="J42" s="17">
        <f>J43</f>
        <v>0</v>
      </c>
      <c r="K42" s="17">
        <f t="shared" ref="K42" si="22">K43</f>
        <v>0</v>
      </c>
      <c r="L42" s="17">
        <f t="shared" ref="L42" si="23">L43</f>
        <v>0</v>
      </c>
      <c r="M42" s="17">
        <f t="shared" ref="M42" si="24">M43</f>
        <v>0</v>
      </c>
      <c r="N42" s="16"/>
      <c r="O42" s="6" t="s">
        <v>340</v>
      </c>
      <c r="P42" s="2" t="s">
        <v>178</v>
      </c>
      <c r="Q42" s="13">
        <v>45838</v>
      </c>
      <c r="R42" s="2" t="s">
        <v>179</v>
      </c>
    </row>
    <row r="43" spans="1:18" ht="60" x14ac:dyDescent="0.25">
      <c r="A43" s="2">
        <v>2025</v>
      </c>
      <c r="B43" s="5">
        <v>45748</v>
      </c>
      <c r="C43" s="13">
        <v>45838</v>
      </c>
      <c r="D43" s="2" t="s">
        <v>81</v>
      </c>
      <c r="E43" s="2" t="s">
        <v>87</v>
      </c>
      <c r="F43" s="16" t="s">
        <v>331</v>
      </c>
      <c r="G43" s="16" t="s">
        <v>332</v>
      </c>
      <c r="H43" s="17">
        <v>60000</v>
      </c>
      <c r="I43" s="17">
        <v>60000</v>
      </c>
      <c r="J43" s="17">
        <v>0</v>
      </c>
      <c r="K43" s="17">
        <f>J43</f>
        <v>0</v>
      </c>
      <c r="L43" s="17">
        <f>K43</f>
        <v>0</v>
      </c>
      <c r="M43" s="17">
        <f>L43</f>
        <v>0</v>
      </c>
      <c r="N43" s="16"/>
      <c r="O43" s="6" t="s">
        <v>340</v>
      </c>
      <c r="P43" s="2" t="s">
        <v>178</v>
      </c>
      <c r="Q43" s="13">
        <v>45838</v>
      </c>
      <c r="R43" s="2" t="s">
        <v>179</v>
      </c>
    </row>
    <row r="44" spans="1:18" ht="60" x14ac:dyDescent="0.25">
      <c r="A44" s="2">
        <v>2025</v>
      </c>
      <c r="B44" s="13">
        <v>45748</v>
      </c>
      <c r="C44" s="13">
        <v>45838</v>
      </c>
      <c r="D44" s="2" t="s">
        <v>81</v>
      </c>
      <c r="E44" s="2" t="s">
        <v>88</v>
      </c>
      <c r="F44" s="18">
        <v>21400</v>
      </c>
      <c r="G44" s="16" t="s">
        <v>210</v>
      </c>
      <c r="H44" s="17">
        <v>130000</v>
      </c>
      <c r="I44" s="17">
        <v>130000</v>
      </c>
      <c r="J44" s="17">
        <f>J45</f>
        <v>993.19</v>
      </c>
      <c r="K44" s="17">
        <f t="shared" ref="K44" si="25">K45</f>
        <v>993.19</v>
      </c>
      <c r="L44" s="17">
        <f t="shared" ref="L44" si="26">L45</f>
        <v>993.19</v>
      </c>
      <c r="M44" s="17">
        <f t="shared" ref="M44" si="27">M45</f>
        <v>993.19</v>
      </c>
      <c r="N44" s="16"/>
      <c r="O44" s="6" t="s">
        <v>340</v>
      </c>
      <c r="P44" s="2" t="s">
        <v>178</v>
      </c>
      <c r="Q44" s="13">
        <v>45838</v>
      </c>
      <c r="R44" s="2" t="s">
        <v>179</v>
      </c>
    </row>
    <row r="45" spans="1:18" ht="30.75" customHeight="1" x14ac:dyDescent="0.25">
      <c r="A45" s="2">
        <v>2025</v>
      </c>
      <c r="B45" s="5">
        <v>45748</v>
      </c>
      <c r="C45" s="13">
        <v>45838</v>
      </c>
      <c r="D45" s="2" t="s">
        <v>81</v>
      </c>
      <c r="E45" s="2" t="s">
        <v>89</v>
      </c>
      <c r="F45" s="18">
        <v>21401</v>
      </c>
      <c r="G45" s="16" t="s">
        <v>211</v>
      </c>
      <c r="H45" s="17">
        <v>130000</v>
      </c>
      <c r="I45" s="17">
        <v>130000</v>
      </c>
      <c r="J45" s="17">
        <v>993.19</v>
      </c>
      <c r="K45" s="17">
        <f>J45</f>
        <v>993.19</v>
      </c>
      <c r="L45" s="17">
        <f>K45</f>
        <v>993.19</v>
      </c>
      <c r="M45" s="17">
        <f>L45</f>
        <v>993.19</v>
      </c>
      <c r="N45" s="16"/>
      <c r="O45" s="6" t="s">
        <v>340</v>
      </c>
      <c r="P45" s="2" t="s">
        <v>178</v>
      </c>
      <c r="Q45" s="13">
        <v>45838</v>
      </c>
      <c r="R45" s="2" t="s">
        <v>179</v>
      </c>
    </row>
    <row r="46" spans="1:18" ht="60" x14ac:dyDescent="0.25">
      <c r="A46" s="2">
        <v>2025</v>
      </c>
      <c r="B46" s="13">
        <v>45748</v>
      </c>
      <c r="C46" s="13">
        <v>45838</v>
      </c>
      <c r="D46" s="2" t="s">
        <v>81</v>
      </c>
      <c r="E46" s="2" t="s">
        <v>91</v>
      </c>
      <c r="F46" s="18">
        <v>21500</v>
      </c>
      <c r="G46" s="16" t="s">
        <v>212</v>
      </c>
      <c r="H46" s="17">
        <v>600000</v>
      </c>
      <c r="I46" s="17">
        <v>600000</v>
      </c>
      <c r="J46" s="17">
        <v>0</v>
      </c>
      <c r="K46" s="17">
        <v>0</v>
      </c>
      <c r="L46" s="17">
        <v>0</v>
      </c>
      <c r="M46" s="17">
        <v>0</v>
      </c>
      <c r="N46" s="16"/>
      <c r="O46" s="6" t="s">
        <v>340</v>
      </c>
      <c r="P46" s="2" t="s">
        <v>178</v>
      </c>
      <c r="Q46" s="13">
        <v>45838</v>
      </c>
      <c r="R46" s="2" t="s">
        <v>179</v>
      </c>
    </row>
    <row r="47" spans="1:18" ht="60" x14ac:dyDescent="0.25">
      <c r="A47" s="2">
        <v>2025</v>
      </c>
      <c r="B47" s="5">
        <v>45748</v>
      </c>
      <c r="C47" s="13">
        <v>45838</v>
      </c>
      <c r="D47" s="2" t="s">
        <v>81</v>
      </c>
      <c r="E47" s="2" t="s">
        <v>92</v>
      </c>
      <c r="F47" s="18">
        <v>21501</v>
      </c>
      <c r="G47" s="16" t="s">
        <v>213</v>
      </c>
      <c r="H47" s="17">
        <v>600000</v>
      </c>
      <c r="I47" s="17">
        <v>600000</v>
      </c>
      <c r="J47" s="17">
        <v>0</v>
      </c>
      <c r="K47" s="17">
        <v>0</v>
      </c>
      <c r="L47" s="17">
        <v>0</v>
      </c>
      <c r="M47" s="17">
        <v>0</v>
      </c>
      <c r="N47" s="16"/>
      <c r="O47" s="6" t="s">
        <v>340</v>
      </c>
      <c r="P47" s="2" t="s">
        <v>178</v>
      </c>
      <c r="Q47" s="13">
        <v>45838</v>
      </c>
      <c r="R47" s="2" t="s">
        <v>179</v>
      </c>
    </row>
    <row r="48" spans="1:18" ht="60" x14ac:dyDescent="0.25">
      <c r="A48" s="2">
        <v>2025</v>
      </c>
      <c r="B48" s="13">
        <v>45748</v>
      </c>
      <c r="C48" s="13">
        <v>45838</v>
      </c>
      <c r="D48" s="2" t="s">
        <v>81</v>
      </c>
      <c r="E48" s="2" t="s">
        <v>93</v>
      </c>
      <c r="F48" s="18">
        <v>21600</v>
      </c>
      <c r="G48" s="16" t="s">
        <v>214</v>
      </c>
      <c r="H48" s="17">
        <v>315000</v>
      </c>
      <c r="I48" s="17">
        <v>315000</v>
      </c>
      <c r="J48" s="17">
        <f>J49</f>
        <v>3903.87</v>
      </c>
      <c r="K48" s="17">
        <f t="shared" ref="K48" si="28">K49</f>
        <v>3903.87</v>
      </c>
      <c r="L48" s="17">
        <f t="shared" ref="L48" si="29">L49</f>
        <v>3903.87</v>
      </c>
      <c r="M48" s="17">
        <f t="shared" ref="M48" si="30">M49</f>
        <v>3903.87</v>
      </c>
      <c r="N48" s="16"/>
      <c r="O48" s="6" t="s">
        <v>340</v>
      </c>
      <c r="P48" s="2" t="s">
        <v>178</v>
      </c>
      <c r="Q48" s="13">
        <v>45838</v>
      </c>
      <c r="R48" s="2" t="s">
        <v>179</v>
      </c>
    </row>
    <row r="49" spans="1:18" ht="60" x14ac:dyDescent="0.25">
      <c r="A49" s="2">
        <v>2025</v>
      </c>
      <c r="B49" s="5">
        <v>45748</v>
      </c>
      <c r="C49" s="13">
        <v>45838</v>
      </c>
      <c r="D49" s="2" t="s">
        <v>81</v>
      </c>
      <c r="E49" s="2" t="s">
        <v>94</v>
      </c>
      <c r="F49" s="18">
        <v>21601</v>
      </c>
      <c r="G49" s="16" t="s">
        <v>215</v>
      </c>
      <c r="H49" s="17">
        <v>315000</v>
      </c>
      <c r="I49" s="17">
        <v>315000</v>
      </c>
      <c r="J49" s="17">
        <v>3903.87</v>
      </c>
      <c r="K49" s="17">
        <f t="shared" ref="K49:M50" si="31">J49</f>
        <v>3903.87</v>
      </c>
      <c r="L49" s="17">
        <f t="shared" si="31"/>
        <v>3903.87</v>
      </c>
      <c r="M49" s="17">
        <f t="shared" si="31"/>
        <v>3903.87</v>
      </c>
      <c r="N49" s="16"/>
      <c r="O49" s="6" t="s">
        <v>340</v>
      </c>
      <c r="P49" s="2" t="s">
        <v>178</v>
      </c>
      <c r="Q49" s="13">
        <v>45838</v>
      </c>
      <c r="R49" s="2" t="s">
        <v>179</v>
      </c>
    </row>
    <row r="50" spans="1:18" ht="60" x14ac:dyDescent="0.25">
      <c r="A50" s="2">
        <v>2025</v>
      </c>
      <c r="B50" s="13">
        <v>45748</v>
      </c>
      <c r="C50" s="13">
        <v>45838</v>
      </c>
      <c r="D50" s="2" t="s">
        <v>81</v>
      </c>
      <c r="E50" s="2" t="s">
        <v>95</v>
      </c>
      <c r="F50" s="18">
        <v>22000</v>
      </c>
      <c r="G50" s="16" t="s">
        <v>90</v>
      </c>
      <c r="H50" s="17">
        <v>235500</v>
      </c>
      <c r="I50" s="17">
        <v>235500</v>
      </c>
      <c r="J50" s="17">
        <f>J51+J53</f>
        <v>36524.340000000004</v>
      </c>
      <c r="K50" s="17">
        <f t="shared" si="31"/>
        <v>36524.340000000004</v>
      </c>
      <c r="L50" s="17">
        <f t="shared" si="31"/>
        <v>36524.340000000004</v>
      </c>
      <c r="M50" s="17">
        <f t="shared" si="31"/>
        <v>36524.340000000004</v>
      </c>
      <c r="N50" s="16"/>
      <c r="O50" s="6" t="s">
        <v>340</v>
      </c>
      <c r="P50" s="2" t="s">
        <v>178</v>
      </c>
      <c r="Q50" s="13">
        <v>45838</v>
      </c>
      <c r="R50" s="2" t="s">
        <v>179</v>
      </c>
    </row>
    <row r="51" spans="1:18" ht="60" x14ac:dyDescent="0.25">
      <c r="A51" s="2">
        <v>2025</v>
      </c>
      <c r="B51" s="5">
        <v>45748</v>
      </c>
      <c r="C51" s="13">
        <v>45838</v>
      </c>
      <c r="D51" s="2" t="s">
        <v>81</v>
      </c>
      <c r="E51" s="2" t="s">
        <v>96</v>
      </c>
      <c r="F51" s="18">
        <v>22100</v>
      </c>
      <c r="G51" s="16" t="s">
        <v>216</v>
      </c>
      <c r="H51" s="17">
        <v>225500</v>
      </c>
      <c r="I51" s="17">
        <v>225500</v>
      </c>
      <c r="J51" s="17">
        <f>J52</f>
        <v>34801.33</v>
      </c>
      <c r="K51" s="17">
        <f t="shared" ref="K51" si="32">K52</f>
        <v>34801.33</v>
      </c>
      <c r="L51" s="17">
        <f t="shared" ref="L51" si="33">L52</f>
        <v>34801.33</v>
      </c>
      <c r="M51" s="17">
        <f t="shared" ref="M51" si="34">M52</f>
        <v>34801.33</v>
      </c>
      <c r="N51" s="16"/>
      <c r="O51" s="6" t="s">
        <v>340</v>
      </c>
      <c r="P51" s="2" t="s">
        <v>178</v>
      </c>
      <c r="Q51" s="13">
        <v>45838</v>
      </c>
      <c r="R51" s="2" t="s">
        <v>179</v>
      </c>
    </row>
    <row r="52" spans="1:18" ht="60" x14ac:dyDescent="0.25">
      <c r="A52" s="2">
        <v>2025</v>
      </c>
      <c r="B52" s="13">
        <v>45748</v>
      </c>
      <c r="C52" s="13">
        <v>45838</v>
      </c>
      <c r="D52" s="2" t="s">
        <v>81</v>
      </c>
      <c r="E52" s="2" t="s">
        <v>97</v>
      </c>
      <c r="F52" s="18">
        <v>22102</v>
      </c>
      <c r="G52" s="16" t="s">
        <v>217</v>
      </c>
      <c r="H52" s="17">
        <v>225500</v>
      </c>
      <c r="I52" s="17">
        <v>225500</v>
      </c>
      <c r="J52" s="17">
        <v>34801.33</v>
      </c>
      <c r="K52" s="17">
        <f>J52</f>
        <v>34801.33</v>
      </c>
      <c r="L52" s="17">
        <f>K52</f>
        <v>34801.33</v>
      </c>
      <c r="M52" s="17">
        <f>L52</f>
        <v>34801.33</v>
      </c>
      <c r="N52" s="16"/>
      <c r="O52" s="6" t="s">
        <v>340</v>
      </c>
      <c r="P52" s="2" t="s">
        <v>178</v>
      </c>
      <c r="Q52" s="13">
        <v>45838</v>
      </c>
      <c r="R52" s="2" t="s">
        <v>179</v>
      </c>
    </row>
    <row r="53" spans="1:18" ht="60" x14ac:dyDescent="0.25">
      <c r="A53" s="2">
        <v>2025</v>
      </c>
      <c r="B53" s="5">
        <v>45748</v>
      </c>
      <c r="C53" s="13">
        <v>45838</v>
      </c>
      <c r="D53" s="2" t="s">
        <v>81</v>
      </c>
      <c r="E53" s="2" t="s">
        <v>98</v>
      </c>
      <c r="F53" s="18">
        <v>22300</v>
      </c>
      <c r="G53" s="16" t="s">
        <v>218</v>
      </c>
      <c r="H53" s="17">
        <v>10000</v>
      </c>
      <c r="I53" s="17">
        <v>10000</v>
      </c>
      <c r="J53" s="17">
        <f>J54</f>
        <v>1723.01</v>
      </c>
      <c r="K53" s="17">
        <f t="shared" ref="K53" si="35">K54</f>
        <v>1723.01</v>
      </c>
      <c r="L53" s="17">
        <f t="shared" ref="L53" si="36">L54</f>
        <v>1723.01</v>
      </c>
      <c r="M53" s="17">
        <f t="shared" ref="M53" si="37">M54</f>
        <v>1723.01</v>
      </c>
      <c r="N53" s="16"/>
      <c r="O53" s="6" t="s">
        <v>340</v>
      </c>
      <c r="P53" s="2" t="s">
        <v>178</v>
      </c>
      <c r="Q53" s="13">
        <v>45838</v>
      </c>
      <c r="R53" s="2" t="s">
        <v>179</v>
      </c>
    </row>
    <row r="54" spans="1:18" ht="60" x14ac:dyDescent="0.25">
      <c r="A54" s="2">
        <v>2025</v>
      </c>
      <c r="B54" s="13">
        <v>45748</v>
      </c>
      <c r="C54" s="13">
        <v>45838</v>
      </c>
      <c r="D54" s="2" t="s">
        <v>81</v>
      </c>
      <c r="E54" s="2" t="s">
        <v>99</v>
      </c>
      <c r="F54" s="18">
        <v>22301</v>
      </c>
      <c r="G54" s="16" t="s">
        <v>219</v>
      </c>
      <c r="H54" s="17">
        <v>10000</v>
      </c>
      <c r="I54" s="17">
        <v>10000</v>
      </c>
      <c r="J54" s="17">
        <v>1723.01</v>
      </c>
      <c r="K54" s="17">
        <f>J54</f>
        <v>1723.01</v>
      </c>
      <c r="L54" s="17">
        <f>K54</f>
        <v>1723.01</v>
      </c>
      <c r="M54" s="17">
        <f>L54</f>
        <v>1723.01</v>
      </c>
      <c r="N54" s="16"/>
      <c r="O54" s="6" t="s">
        <v>340</v>
      </c>
      <c r="P54" s="2" t="s">
        <v>178</v>
      </c>
      <c r="Q54" s="13">
        <v>45838</v>
      </c>
      <c r="R54" s="2" t="s">
        <v>179</v>
      </c>
    </row>
    <row r="55" spans="1:18" ht="60" x14ac:dyDescent="0.25">
      <c r="A55" s="2">
        <v>2025</v>
      </c>
      <c r="B55" s="5">
        <v>45748</v>
      </c>
      <c r="C55" s="13">
        <v>45838</v>
      </c>
      <c r="D55" s="2" t="s">
        <v>81</v>
      </c>
      <c r="E55" s="2" t="s">
        <v>100</v>
      </c>
      <c r="F55" s="18">
        <v>24000</v>
      </c>
      <c r="G55" s="16" t="s">
        <v>220</v>
      </c>
      <c r="H55" s="17">
        <v>524000</v>
      </c>
      <c r="I55" s="17">
        <v>524000</v>
      </c>
      <c r="J55" s="17">
        <f>J56+J58+J60</f>
        <v>1969.1799999999998</v>
      </c>
      <c r="K55" s="17">
        <f t="shared" ref="K55" si="38">K56</f>
        <v>628.67999999999995</v>
      </c>
      <c r="L55" s="17">
        <f t="shared" ref="L55" si="39">L56</f>
        <v>628.67999999999995</v>
      </c>
      <c r="M55" s="17">
        <f t="shared" ref="M55" si="40">M56</f>
        <v>628.67999999999995</v>
      </c>
      <c r="N55" s="16"/>
      <c r="O55" s="6" t="s">
        <v>340</v>
      </c>
      <c r="P55" s="2" t="s">
        <v>178</v>
      </c>
      <c r="Q55" s="13">
        <v>45838</v>
      </c>
      <c r="R55" s="2" t="s">
        <v>179</v>
      </c>
    </row>
    <row r="56" spans="1:18" ht="60" x14ac:dyDescent="0.25">
      <c r="A56" s="2">
        <v>2025</v>
      </c>
      <c r="B56" s="13">
        <v>45748</v>
      </c>
      <c r="C56" s="13">
        <v>45838</v>
      </c>
      <c r="D56" s="2" t="s">
        <v>81</v>
      </c>
      <c r="E56" s="2" t="s">
        <v>101</v>
      </c>
      <c r="F56" s="18">
        <v>24600</v>
      </c>
      <c r="G56" s="16" t="s">
        <v>221</v>
      </c>
      <c r="H56" s="17">
        <v>404000</v>
      </c>
      <c r="I56" s="17">
        <v>404000</v>
      </c>
      <c r="J56" s="17">
        <v>628.67999999999995</v>
      </c>
      <c r="K56" s="17">
        <f t="shared" ref="K56:M59" si="41">J56</f>
        <v>628.67999999999995</v>
      </c>
      <c r="L56" s="17">
        <f t="shared" si="41"/>
        <v>628.67999999999995</v>
      </c>
      <c r="M56" s="17">
        <f t="shared" si="41"/>
        <v>628.67999999999995</v>
      </c>
      <c r="N56" s="16"/>
      <c r="O56" s="6" t="s">
        <v>340</v>
      </c>
      <c r="P56" s="2" t="s">
        <v>178</v>
      </c>
      <c r="Q56" s="13">
        <v>45838</v>
      </c>
      <c r="R56" s="2" t="s">
        <v>179</v>
      </c>
    </row>
    <row r="57" spans="1:18" ht="60" x14ac:dyDescent="0.25">
      <c r="A57" s="2">
        <v>2025</v>
      </c>
      <c r="B57" s="5">
        <v>45748</v>
      </c>
      <c r="C57" s="13">
        <v>45838</v>
      </c>
      <c r="D57" s="2" t="s">
        <v>81</v>
      </c>
      <c r="E57" s="2">
        <v>27100</v>
      </c>
      <c r="F57" s="18">
        <v>24601</v>
      </c>
      <c r="G57" s="16" t="s">
        <v>222</v>
      </c>
      <c r="H57" s="17">
        <v>404000</v>
      </c>
      <c r="I57" s="17">
        <v>404000</v>
      </c>
      <c r="J57" s="17">
        <v>628.67999999999995</v>
      </c>
      <c r="K57" s="17">
        <f t="shared" si="41"/>
        <v>628.67999999999995</v>
      </c>
      <c r="L57" s="17">
        <f t="shared" si="41"/>
        <v>628.67999999999995</v>
      </c>
      <c r="M57" s="17">
        <f t="shared" si="41"/>
        <v>628.67999999999995</v>
      </c>
      <c r="N57" s="16"/>
      <c r="O57" s="6" t="s">
        <v>340</v>
      </c>
      <c r="P57" s="2" t="s">
        <v>178</v>
      </c>
      <c r="Q57" s="13">
        <v>45838</v>
      </c>
      <c r="R57" s="2" t="s">
        <v>179</v>
      </c>
    </row>
    <row r="58" spans="1:18" ht="60" x14ac:dyDescent="0.25">
      <c r="A58" s="2">
        <v>2025</v>
      </c>
      <c r="B58" s="13">
        <v>45748</v>
      </c>
      <c r="C58" s="13">
        <v>45838</v>
      </c>
      <c r="D58" s="2" t="s">
        <v>81</v>
      </c>
      <c r="E58" s="2" t="s">
        <v>102</v>
      </c>
      <c r="F58" s="18">
        <v>24800</v>
      </c>
      <c r="G58" s="16" t="s">
        <v>223</v>
      </c>
      <c r="H58" s="17">
        <v>100000</v>
      </c>
      <c r="I58" s="17">
        <v>100000</v>
      </c>
      <c r="J58" s="17">
        <f>J59</f>
        <v>1340.5</v>
      </c>
      <c r="K58" s="17">
        <f t="shared" si="41"/>
        <v>1340.5</v>
      </c>
      <c r="L58" s="17">
        <f t="shared" si="41"/>
        <v>1340.5</v>
      </c>
      <c r="M58" s="17">
        <f t="shared" si="41"/>
        <v>1340.5</v>
      </c>
      <c r="N58" s="16"/>
      <c r="O58" s="6" t="s">
        <v>340</v>
      </c>
      <c r="P58" s="2" t="s">
        <v>178</v>
      </c>
      <c r="Q58" s="13">
        <v>45838</v>
      </c>
      <c r="R58" s="2" t="s">
        <v>179</v>
      </c>
    </row>
    <row r="59" spans="1:18" ht="60" x14ac:dyDescent="0.25">
      <c r="A59" s="2">
        <v>2025</v>
      </c>
      <c r="B59" s="5">
        <v>45748</v>
      </c>
      <c r="C59" s="13">
        <v>45838</v>
      </c>
      <c r="D59" s="2" t="s">
        <v>81</v>
      </c>
      <c r="E59" s="2" t="s">
        <v>103</v>
      </c>
      <c r="F59" s="18">
        <v>24801</v>
      </c>
      <c r="G59" s="16" t="s">
        <v>224</v>
      </c>
      <c r="H59" s="17">
        <v>100000</v>
      </c>
      <c r="I59" s="17">
        <v>100000</v>
      </c>
      <c r="J59" s="17">
        <v>1340.5</v>
      </c>
      <c r="K59" s="17">
        <f t="shared" si="41"/>
        <v>1340.5</v>
      </c>
      <c r="L59" s="17">
        <f t="shared" si="41"/>
        <v>1340.5</v>
      </c>
      <c r="M59" s="17">
        <f t="shared" si="41"/>
        <v>1340.5</v>
      </c>
      <c r="N59" s="16"/>
      <c r="O59" s="6" t="s">
        <v>340</v>
      </c>
      <c r="P59" s="2" t="s">
        <v>178</v>
      </c>
      <c r="Q59" s="13">
        <v>45838</v>
      </c>
      <c r="R59" s="2" t="s">
        <v>179</v>
      </c>
    </row>
    <row r="60" spans="1:18" ht="60" x14ac:dyDescent="0.25">
      <c r="A60" s="2">
        <v>2025</v>
      </c>
      <c r="B60" s="13">
        <v>45748</v>
      </c>
      <c r="C60" s="13">
        <v>45838</v>
      </c>
      <c r="D60" s="2" t="s">
        <v>81</v>
      </c>
      <c r="E60" s="2" t="s">
        <v>104</v>
      </c>
      <c r="F60" s="18">
        <v>24900</v>
      </c>
      <c r="G60" s="16" t="s">
        <v>225</v>
      </c>
      <c r="H60" s="17">
        <v>20000</v>
      </c>
      <c r="I60" s="17">
        <v>20000</v>
      </c>
      <c r="J60" s="17">
        <v>0</v>
      </c>
      <c r="K60" s="17">
        <v>0</v>
      </c>
      <c r="L60" s="17">
        <v>0</v>
      </c>
      <c r="M60" s="17">
        <v>0</v>
      </c>
      <c r="N60" s="16"/>
      <c r="O60" s="6" t="s">
        <v>340</v>
      </c>
      <c r="P60" s="2" t="s">
        <v>178</v>
      </c>
      <c r="Q60" s="13">
        <v>45838</v>
      </c>
      <c r="R60" s="2" t="s">
        <v>179</v>
      </c>
    </row>
    <row r="61" spans="1:18" ht="60" x14ac:dyDescent="0.25">
      <c r="A61" s="2">
        <v>2025</v>
      </c>
      <c r="B61" s="5">
        <v>45748</v>
      </c>
      <c r="C61" s="13">
        <v>45838</v>
      </c>
      <c r="D61" s="2" t="s">
        <v>81</v>
      </c>
      <c r="E61" s="2" t="s">
        <v>105</v>
      </c>
      <c r="F61" s="18">
        <v>24901</v>
      </c>
      <c r="G61" s="16" t="s">
        <v>226</v>
      </c>
      <c r="H61" s="17">
        <v>20000</v>
      </c>
      <c r="I61" s="17">
        <v>20000</v>
      </c>
      <c r="J61" s="17">
        <v>0</v>
      </c>
      <c r="K61" s="17">
        <v>0</v>
      </c>
      <c r="L61" s="17">
        <v>0</v>
      </c>
      <c r="M61" s="17">
        <v>0</v>
      </c>
      <c r="N61" s="16"/>
      <c r="O61" s="6" t="s">
        <v>340</v>
      </c>
      <c r="P61" s="2" t="s">
        <v>178</v>
      </c>
      <c r="Q61" s="13">
        <v>45838</v>
      </c>
      <c r="R61" s="2" t="s">
        <v>179</v>
      </c>
    </row>
    <row r="62" spans="1:18" ht="60" x14ac:dyDescent="0.25">
      <c r="A62" s="2">
        <v>2025</v>
      </c>
      <c r="B62" s="13">
        <v>45748</v>
      </c>
      <c r="C62" s="13">
        <v>45838</v>
      </c>
      <c r="D62" s="2" t="s">
        <v>81</v>
      </c>
      <c r="E62" s="2" t="s">
        <v>106</v>
      </c>
      <c r="F62" s="18">
        <v>25000</v>
      </c>
      <c r="G62" s="16" t="s">
        <v>227</v>
      </c>
      <c r="H62" s="17">
        <v>80000</v>
      </c>
      <c r="I62" s="17">
        <v>80000</v>
      </c>
      <c r="J62" s="17">
        <f>J63+J65+J67</f>
        <v>1256.92</v>
      </c>
      <c r="K62" s="17">
        <f t="shared" ref="K62:M64" si="42">J62</f>
        <v>1256.92</v>
      </c>
      <c r="L62" s="17">
        <f t="shared" si="42"/>
        <v>1256.92</v>
      </c>
      <c r="M62" s="17">
        <f t="shared" si="42"/>
        <v>1256.92</v>
      </c>
      <c r="N62" s="16"/>
      <c r="O62" s="6" t="s">
        <v>340</v>
      </c>
      <c r="P62" s="2" t="s">
        <v>178</v>
      </c>
      <c r="Q62" s="13">
        <v>45838</v>
      </c>
      <c r="R62" s="2" t="s">
        <v>179</v>
      </c>
    </row>
    <row r="63" spans="1:18" ht="60" x14ac:dyDescent="0.25">
      <c r="A63" s="2">
        <v>2025</v>
      </c>
      <c r="B63" s="5">
        <v>45748</v>
      </c>
      <c r="C63" s="13">
        <v>45838</v>
      </c>
      <c r="D63" s="2" t="s">
        <v>81</v>
      </c>
      <c r="E63" s="2" t="s">
        <v>107</v>
      </c>
      <c r="F63" s="18">
        <v>25200</v>
      </c>
      <c r="G63" s="16" t="s">
        <v>228</v>
      </c>
      <c r="H63" s="17">
        <v>10500</v>
      </c>
      <c r="I63" s="17">
        <v>10500</v>
      </c>
      <c r="J63" s="17">
        <f>J64</f>
        <v>390.02</v>
      </c>
      <c r="K63" s="17">
        <f t="shared" si="42"/>
        <v>390.02</v>
      </c>
      <c r="L63" s="17">
        <f t="shared" si="42"/>
        <v>390.02</v>
      </c>
      <c r="M63" s="17">
        <f t="shared" si="42"/>
        <v>390.02</v>
      </c>
      <c r="N63" s="16"/>
      <c r="O63" s="6" t="s">
        <v>340</v>
      </c>
      <c r="P63" s="2" t="s">
        <v>178</v>
      </c>
      <c r="Q63" s="13">
        <v>45838</v>
      </c>
      <c r="R63" s="2" t="s">
        <v>179</v>
      </c>
    </row>
    <row r="64" spans="1:18" ht="60" x14ac:dyDescent="0.25">
      <c r="A64" s="2">
        <v>2025</v>
      </c>
      <c r="B64" s="13">
        <v>45748</v>
      </c>
      <c r="C64" s="13">
        <v>45838</v>
      </c>
      <c r="D64" s="2" t="s">
        <v>81</v>
      </c>
      <c r="E64" s="2" t="s">
        <v>108</v>
      </c>
      <c r="F64" s="18">
        <v>25201</v>
      </c>
      <c r="G64" s="16" t="s">
        <v>229</v>
      </c>
      <c r="H64" s="17">
        <v>10500</v>
      </c>
      <c r="I64" s="17">
        <v>10500</v>
      </c>
      <c r="J64" s="17">
        <v>390.02</v>
      </c>
      <c r="K64" s="17">
        <f t="shared" si="42"/>
        <v>390.02</v>
      </c>
      <c r="L64" s="17">
        <f t="shared" si="42"/>
        <v>390.02</v>
      </c>
      <c r="M64" s="17">
        <f t="shared" si="42"/>
        <v>390.02</v>
      </c>
      <c r="N64" s="16"/>
      <c r="O64" s="6" t="s">
        <v>340</v>
      </c>
      <c r="P64" s="2" t="s">
        <v>178</v>
      </c>
      <c r="Q64" s="13">
        <v>45838</v>
      </c>
      <c r="R64" s="2" t="s">
        <v>179</v>
      </c>
    </row>
    <row r="65" spans="1:18" ht="60" x14ac:dyDescent="0.25">
      <c r="A65" s="2">
        <v>2025</v>
      </c>
      <c r="B65" s="5">
        <v>45748</v>
      </c>
      <c r="C65" s="13">
        <v>45838</v>
      </c>
      <c r="D65" s="2" t="s">
        <v>81</v>
      </c>
      <c r="E65" s="2" t="s">
        <v>109</v>
      </c>
      <c r="F65" s="18">
        <v>25300</v>
      </c>
      <c r="G65" s="16" t="s">
        <v>230</v>
      </c>
      <c r="H65" s="17">
        <v>38000</v>
      </c>
      <c r="I65" s="17">
        <v>38000</v>
      </c>
      <c r="J65" s="17">
        <v>0</v>
      </c>
      <c r="K65" s="17">
        <v>0</v>
      </c>
      <c r="L65" s="17">
        <v>0</v>
      </c>
      <c r="M65" s="17">
        <v>0</v>
      </c>
      <c r="N65" s="16"/>
      <c r="O65" s="6" t="s">
        <v>340</v>
      </c>
      <c r="P65" s="2" t="s">
        <v>178</v>
      </c>
      <c r="Q65" s="13">
        <v>45838</v>
      </c>
      <c r="R65" s="2" t="s">
        <v>179</v>
      </c>
    </row>
    <row r="66" spans="1:18" ht="60" x14ac:dyDescent="0.25">
      <c r="A66" s="2">
        <v>2025</v>
      </c>
      <c r="B66" s="13">
        <v>45748</v>
      </c>
      <c r="C66" s="13">
        <v>45838</v>
      </c>
      <c r="D66" s="2" t="s">
        <v>81</v>
      </c>
      <c r="E66" s="2" t="s">
        <v>110</v>
      </c>
      <c r="F66" s="18">
        <v>25301</v>
      </c>
      <c r="G66" s="16" t="s">
        <v>231</v>
      </c>
      <c r="H66" s="17">
        <v>38000</v>
      </c>
      <c r="I66" s="17">
        <v>38000</v>
      </c>
      <c r="J66" s="17">
        <v>0</v>
      </c>
      <c r="K66" s="17">
        <v>0</v>
      </c>
      <c r="L66" s="17">
        <v>0</v>
      </c>
      <c r="M66" s="17">
        <v>0</v>
      </c>
      <c r="N66" s="16"/>
      <c r="O66" s="6" t="s">
        <v>340</v>
      </c>
      <c r="P66" s="2" t="s">
        <v>178</v>
      </c>
      <c r="Q66" s="13">
        <v>45838</v>
      </c>
      <c r="R66" s="2" t="s">
        <v>179</v>
      </c>
    </row>
    <row r="67" spans="1:18" ht="60" x14ac:dyDescent="0.25">
      <c r="A67" s="2">
        <v>2025</v>
      </c>
      <c r="B67" s="5">
        <v>45748</v>
      </c>
      <c r="C67" s="13">
        <v>45838</v>
      </c>
      <c r="D67" s="2" t="s">
        <v>81</v>
      </c>
      <c r="E67" s="2" t="s">
        <v>111</v>
      </c>
      <c r="F67" s="18">
        <v>25600</v>
      </c>
      <c r="G67" s="16" t="s">
        <v>232</v>
      </c>
      <c r="H67" s="17">
        <v>31500</v>
      </c>
      <c r="I67" s="17">
        <v>31500</v>
      </c>
      <c r="J67" s="17">
        <f>J68</f>
        <v>866.9</v>
      </c>
      <c r="K67" s="17">
        <f t="shared" ref="K67:M68" si="43">J67</f>
        <v>866.9</v>
      </c>
      <c r="L67" s="17">
        <f t="shared" si="43"/>
        <v>866.9</v>
      </c>
      <c r="M67" s="17">
        <f t="shared" si="43"/>
        <v>866.9</v>
      </c>
      <c r="N67" s="16"/>
      <c r="O67" s="6" t="s">
        <v>340</v>
      </c>
      <c r="P67" s="2" t="s">
        <v>178</v>
      </c>
      <c r="Q67" s="13">
        <v>45838</v>
      </c>
      <c r="R67" s="2" t="s">
        <v>179</v>
      </c>
    </row>
    <row r="68" spans="1:18" ht="60" x14ac:dyDescent="0.25">
      <c r="A68" s="2">
        <v>2025</v>
      </c>
      <c r="B68" s="13">
        <v>45748</v>
      </c>
      <c r="C68" s="13">
        <v>45838</v>
      </c>
      <c r="D68" s="2" t="s">
        <v>81</v>
      </c>
      <c r="E68" s="2" t="s">
        <v>113</v>
      </c>
      <c r="F68" s="18">
        <v>25601</v>
      </c>
      <c r="G68" s="16" t="s">
        <v>233</v>
      </c>
      <c r="H68" s="17">
        <v>31500</v>
      </c>
      <c r="I68" s="17">
        <v>31500</v>
      </c>
      <c r="J68" s="17">
        <v>866.9</v>
      </c>
      <c r="K68" s="17">
        <f t="shared" si="43"/>
        <v>866.9</v>
      </c>
      <c r="L68" s="17">
        <f t="shared" si="43"/>
        <v>866.9</v>
      </c>
      <c r="M68" s="17">
        <f t="shared" si="43"/>
        <v>866.9</v>
      </c>
      <c r="N68" s="16"/>
      <c r="O68" s="6" t="s">
        <v>340</v>
      </c>
      <c r="P68" s="2" t="s">
        <v>178</v>
      </c>
      <c r="Q68" s="13">
        <v>45838</v>
      </c>
      <c r="R68" s="2" t="s">
        <v>179</v>
      </c>
    </row>
    <row r="69" spans="1:18" ht="60" x14ac:dyDescent="0.25">
      <c r="A69" s="2">
        <v>2025</v>
      </c>
      <c r="B69" s="5">
        <v>45748</v>
      </c>
      <c r="C69" s="13">
        <v>45838</v>
      </c>
      <c r="D69" s="2" t="s">
        <v>81</v>
      </c>
      <c r="E69" s="2" t="s">
        <v>115</v>
      </c>
      <c r="F69" s="18">
        <v>26000</v>
      </c>
      <c r="G69" s="16" t="s">
        <v>234</v>
      </c>
      <c r="H69" s="17">
        <v>600000</v>
      </c>
      <c r="I69" s="17">
        <v>600000</v>
      </c>
      <c r="J69" s="17">
        <f>J70</f>
        <v>14292.79</v>
      </c>
      <c r="K69" s="17">
        <f t="shared" ref="K69" si="44">K70</f>
        <v>14292.79</v>
      </c>
      <c r="L69" s="17">
        <f t="shared" ref="L69" si="45">L70</f>
        <v>14292.79</v>
      </c>
      <c r="M69" s="17">
        <f t="shared" ref="M69" si="46">M70</f>
        <v>14292.79</v>
      </c>
      <c r="N69" s="16"/>
      <c r="O69" s="6" t="s">
        <v>340</v>
      </c>
      <c r="P69" s="2" t="s">
        <v>178</v>
      </c>
      <c r="Q69" s="13">
        <v>45838</v>
      </c>
      <c r="R69" s="2" t="s">
        <v>179</v>
      </c>
    </row>
    <row r="70" spans="1:18" ht="60" x14ac:dyDescent="0.25">
      <c r="A70" s="2">
        <v>2025</v>
      </c>
      <c r="B70" s="13">
        <v>45748</v>
      </c>
      <c r="C70" s="13">
        <v>45838</v>
      </c>
      <c r="D70" s="2" t="s">
        <v>81</v>
      </c>
      <c r="E70" s="2" t="s">
        <v>116</v>
      </c>
      <c r="F70" s="18">
        <v>26100</v>
      </c>
      <c r="G70" s="16" t="s">
        <v>234</v>
      </c>
      <c r="H70" s="17">
        <v>600000</v>
      </c>
      <c r="I70" s="17">
        <v>600000</v>
      </c>
      <c r="J70" s="17">
        <f>J71</f>
        <v>14292.79</v>
      </c>
      <c r="K70" s="17">
        <f t="shared" ref="K70:M70" si="47">K71</f>
        <v>14292.79</v>
      </c>
      <c r="L70" s="17">
        <f t="shared" si="47"/>
        <v>14292.79</v>
      </c>
      <c r="M70" s="17">
        <f t="shared" si="47"/>
        <v>14292.79</v>
      </c>
      <c r="N70" s="16"/>
      <c r="O70" s="6" t="s">
        <v>340</v>
      </c>
      <c r="P70" s="2" t="s">
        <v>178</v>
      </c>
      <c r="Q70" s="13">
        <v>45838</v>
      </c>
      <c r="R70" s="2" t="s">
        <v>179</v>
      </c>
    </row>
    <row r="71" spans="1:18" ht="60" x14ac:dyDescent="0.25">
      <c r="A71" s="2">
        <v>2025</v>
      </c>
      <c r="B71" s="5">
        <v>45748</v>
      </c>
      <c r="C71" s="13">
        <v>45838</v>
      </c>
      <c r="D71" s="2" t="s">
        <v>81</v>
      </c>
      <c r="E71" s="2" t="s">
        <v>117</v>
      </c>
      <c r="F71" s="18">
        <v>26103</v>
      </c>
      <c r="G71" s="16" t="s">
        <v>235</v>
      </c>
      <c r="H71" s="17">
        <v>600000</v>
      </c>
      <c r="I71" s="17">
        <v>600000</v>
      </c>
      <c r="J71" s="17">
        <v>14292.79</v>
      </c>
      <c r="K71" s="17">
        <f>J71</f>
        <v>14292.79</v>
      </c>
      <c r="L71" s="17">
        <f>K71</f>
        <v>14292.79</v>
      </c>
      <c r="M71" s="17">
        <f>J71</f>
        <v>14292.79</v>
      </c>
      <c r="N71" s="16"/>
      <c r="O71" s="6" t="s">
        <v>340</v>
      </c>
      <c r="P71" s="2" t="s">
        <v>178</v>
      </c>
      <c r="Q71" s="13">
        <v>45838</v>
      </c>
      <c r="R71" s="2" t="s">
        <v>179</v>
      </c>
    </row>
    <row r="72" spans="1:18" ht="60" x14ac:dyDescent="0.25">
      <c r="A72" s="2">
        <v>2025</v>
      </c>
      <c r="B72" s="13">
        <v>45748</v>
      </c>
      <c r="C72" s="13">
        <v>45838</v>
      </c>
      <c r="D72" s="2" t="s">
        <v>81</v>
      </c>
      <c r="E72" s="2" t="s">
        <v>118</v>
      </c>
      <c r="F72" s="18">
        <v>27000</v>
      </c>
      <c r="G72" s="16" t="s">
        <v>236</v>
      </c>
      <c r="H72" s="17">
        <v>390382.58</v>
      </c>
      <c r="I72" s="17">
        <v>390382.58</v>
      </c>
      <c r="J72" s="17">
        <f>J73</f>
        <v>0</v>
      </c>
      <c r="K72" s="17">
        <f t="shared" ref="K72" si="48">K73</f>
        <v>0</v>
      </c>
      <c r="L72" s="17">
        <f t="shared" ref="L72" si="49">L73</f>
        <v>0</v>
      </c>
      <c r="M72" s="17">
        <f t="shared" ref="M72" si="50">M73</f>
        <v>0</v>
      </c>
      <c r="N72" s="16"/>
      <c r="O72" s="6" t="s">
        <v>340</v>
      </c>
      <c r="P72" s="2" t="s">
        <v>178</v>
      </c>
      <c r="Q72" s="13">
        <v>45838</v>
      </c>
      <c r="R72" s="2" t="s">
        <v>179</v>
      </c>
    </row>
    <row r="73" spans="1:18" ht="60" x14ac:dyDescent="0.25">
      <c r="A73" s="2">
        <v>2025</v>
      </c>
      <c r="B73" s="5">
        <v>45748</v>
      </c>
      <c r="C73" s="13">
        <v>45838</v>
      </c>
      <c r="D73" s="2" t="s">
        <v>81</v>
      </c>
      <c r="E73" s="2" t="s">
        <v>119</v>
      </c>
      <c r="F73" s="18">
        <v>27100</v>
      </c>
      <c r="G73" s="16" t="s">
        <v>176</v>
      </c>
      <c r="H73" s="17">
        <v>295382.58</v>
      </c>
      <c r="I73" s="17">
        <v>295382.58</v>
      </c>
      <c r="J73" s="17">
        <f>J74</f>
        <v>0</v>
      </c>
      <c r="K73" s="17">
        <f t="shared" ref="K73" si="51">K74</f>
        <v>0</v>
      </c>
      <c r="L73" s="17">
        <f t="shared" ref="L73" si="52">L74</f>
        <v>0</v>
      </c>
      <c r="M73" s="17">
        <f t="shared" ref="M73" si="53">M74</f>
        <v>0</v>
      </c>
      <c r="N73" s="16"/>
      <c r="O73" s="6" t="s">
        <v>340</v>
      </c>
      <c r="P73" s="2" t="s">
        <v>178</v>
      </c>
      <c r="Q73" s="13">
        <v>45838</v>
      </c>
      <c r="R73" s="2" t="s">
        <v>179</v>
      </c>
    </row>
    <row r="74" spans="1:18" ht="60" x14ac:dyDescent="0.25">
      <c r="A74" s="2">
        <v>2025</v>
      </c>
      <c r="B74" s="13">
        <v>45748</v>
      </c>
      <c r="C74" s="13">
        <v>45838</v>
      </c>
      <c r="D74" s="2" t="s">
        <v>81</v>
      </c>
      <c r="E74" s="2" t="s">
        <v>120</v>
      </c>
      <c r="F74" s="18">
        <v>27101</v>
      </c>
      <c r="G74" s="16" t="s">
        <v>237</v>
      </c>
      <c r="H74" s="17">
        <v>295382.58</v>
      </c>
      <c r="I74" s="17">
        <v>295382.58</v>
      </c>
      <c r="J74" s="17">
        <v>0</v>
      </c>
      <c r="K74" s="17">
        <v>0</v>
      </c>
      <c r="L74" s="17">
        <v>0</v>
      </c>
      <c r="M74" s="17">
        <v>0</v>
      </c>
      <c r="N74" s="16"/>
      <c r="O74" s="6" t="s">
        <v>340</v>
      </c>
      <c r="P74" s="2" t="s">
        <v>178</v>
      </c>
      <c r="Q74" s="13">
        <v>45838</v>
      </c>
      <c r="R74" s="2" t="s">
        <v>179</v>
      </c>
    </row>
    <row r="75" spans="1:18" ht="60" x14ac:dyDescent="0.25">
      <c r="A75" s="2">
        <v>2025</v>
      </c>
      <c r="B75" s="5">
        <v>45748</v>
      </c>
      <c r="C75" s="13">
        <v>45838</v>
      </c>
      <c r="D75" s="2" t="s">
        <v>81</v>
      </c>
      <c r="E75" s="2" t="s">
        <v>122</v>
      </c>
      <c r="F75" s="18">
        <v>27300</v>
      </c>
      <c r="G75" s="16" t="s">
        <v>238</v>
      </c>
      <c r="H75" s="17">
        <v>70000</v>
      </c>
      <c r="I75" s="17">
        <v>70000</v>
      </c>
      <c r="J75" s="17">
        <f>J76</f>
        <v>0</v>
      </c>
      <c r="K75" s="17">
        <f t="shared" ref="K75" si="54">K76</f>
        <v>0</v>
      </c>
      <c r="L75" s="17">
        <f t="shared" ref="L75" si="55">L76</f>
        <v>0</v>
      </c>
      <c r="M75" s="17">
        <f t="shared" ref="M75" si="56">M76</f>
        <v>0</v>
      </c>
      <c r="N75" s="16"/>
      <c r="O75" s="6" t="s">
        <v>340</v>
      </c>
      <c r="P75" s="2" t="s">
        <v>178</v>
      </c>
      <c r="Q75" s="13">
        <v>45838</v>
      </c>
      <c r="R75" s="2" t="s">
        <v>179</v>
      </c>
    </row>
    <row r="76" spans="1:18" ht="60" x14ac:dyDescent="0.25">
      <c r="A76" s="2">
        <v>2025</v>
      </c>
      <c r="B76" s="13">
        <v>45748</v>
      </c>
      <c r="C76" s="13">
        <v>45838</v>
      </c>
      <c r="D76" s="2" t="s">
        <v>81</v>
      </c>
      <c r="E76" s="2">
        <v>32700</v>
      </c>
      <c r="F76" s="18">
        <v>27301</v>
      </c>
      <c r="G76" s="16" t="s">
        <v>239</v>
      </c>
      <c r="H76" s="17">
        <v>70000</v>
      </c>
      <c r="I76" s="17">
        <v>70000</v>
      </c>
      <c r="J76" s="17">
        <v>0</v>
      </c>
      <c r="K76" s="17">
        <v>0</v>
      </c>
      <c r="L76" s="17">
        <v>0</v>
      </c>
      <c r="M76" s="17">
        <v>0</v>
      </c>
      <c r="N76" s="16"/>
      <c r="O76" s="6" t="s">
        <v>340</v>
      </c>
      <c r="P76" s="2" t="s">
        <v>178</v>
      </c>
      <c r="Q76" s="13">
        <v>45838</v>
      </c>
      <c r="R76" s="2" t="s">
        <v>179</v>
      </c>
    </row>
    <row r="77" spans="1:18" ht="60" x14ac:dyDescent="0.25">
      <c r="A77" s="2">
        <v>2025</v>
      </c>
      <c r="B77" s="5">
        <v>45748</v>
      </c>
      <c r="C77" s="13">
        <v>45838</v>
      </c>
      <c r="D77" s="2" t="s">
        <v>81</v>
      </c>
      <c r="E77" s="2" t="s">
        <v>123</v>
      </c>
      <c r="F77" s="18">
        <v>27400</v>
      </c>
      <c r="G77" s="16" t="s">
        <v>240</v>
      </c>
      <c r="H77" s="17">
        <v>25000</v>
      </c>
      <c r="I77" s="17">
        <v>25000</v>
      </c>
      <c r="J77" s="17">
        <f>J78</f>
        <v>0</v>
      </c>
      <c r="K77" s="17">
        <f t="shared" ref="K77" si="57">K78</f>
        <v>0</v>
      </c>
      <c r="L77" s="17">
        <f t="shared" ref="L77" si="58">L78</f>
        <v>0</v>
      </c>
      <c r="M77" s="17">
        <f t="shared" ref="M77" si="59">M78</f>
        <v>0</v>
      </c>
      <c r="N77" s="16"/>
      <c r="O77" s="6" t="s">
        <v>340</v>
      </c>
      <c r="P77" s="2" t="s">
        <v>178</v>
      </c>
      <c r="Q77" s="13">
        <v>45838</v>
      </c>
      <c r="R77" s="2" t="s">
        <v>179</v>
      </c>
    </row>
    <row r="78" spans="1:18" ht="60" x14ac:dyDescent="0.25">
      <c r="A78" s="2">
        <v>2025</v>
      </c>
      <c r="B78" s="13">
        <v>45748</v>
      </c>
      <c r="C78" s="13">
        <v>45838</v>
      </c>
      <c r="D78" s="2" t="s">
        <v>81</v>
      </c>
      <c r="E78" s="2" t="s">
        <v>124</v>
      </c>
      <c r="F78" s="16" t="s">
        <v>333</v>
      </c>
      <c r="G78" s="16" t="s">
        <v>334</v>
      </c>
      <c r="H78" s="17">
        <v>25000</v>
      </c>
      <c r="I78" s="17">
        <v>25000</v>
      </c>
      <c r="J78" s="17">
        <v>0</v>
      </c>
      <c r="K78" s="17">
        <v>0</v>
      </c>
      <c r="L78" s="17">
        <v>0</v>
      </c>
      <c r="M78" s="17">
        <v>0</v>
      </c>
      <c r="N78" s="16"/>
      <c r="O78" s="6" t="s">
        <v>340</v>
      </c>
      <c r="P78" s="2" t="s">
        <v>178</v>
      </c>
      <c r="Q78" s="13">
        <v>45838</v>
      </c>
      <c r="R78" s="2" t="s">
        <v>179</v>
      </c>
    </row>
    <row r="79" spans="1:18" ht="60" x14ac:dyDescent="0.25">
      <c r="A79" s="2">
        <v>2025</v>
      </c>
      <c r="B79" s="5">
        <v>45748</v>
      </c>
      <c r="C79" s="13">
        <v>45838</v>
      </c>
      <c r="D79" s="2" t="s">
        <v>81</v>
      </c>
      <c r="E79" s="2" t="s">
        <v>125</v>
      </c>
      <c r="F79" s="18">
        <v>29000</v>
      </c>
      <c r="G79" s="16" t="s">
        <v>241</v>
      </c>
      <c r="H79" s="17">
        <v>655200</v>
      </c>
      <c r="I79" s="17">
        <v>655200</v>
      </c>
      <c r="J79" s="17">
        <f>J80+J82+J84+J86+J88+J90</f>
        <v>8381.52</v>
      </c>
      <c r="K79" s="17">
        <f>J79</f>
        <v>8381.52</v>
      </c>
      <c r="L79" s="17">
        <f>K79</f>
        <v>8381.52</v>
      </c>
      <c r="M79" s="17">
        <f>L79</f>
        <v>8381.52</v>
      </c>
      <c r="N79" s="16"/>
      <c r="O79" s="6" t="s">
        <v>340</v>
      </c>
      <c r="P79" s="2" t="s">
        <v>178</v>
      </c>
      <c r="Q79" s="13">
        <v>45838</v>
      </c>
      <c r="R79" s="2" t="s">
        <v>179</v>
      </c>
    </row>
    <row r="80" spans="1:18" ht="60" x14ac:dyDescent="0.25">
      <c r="A80" s="2">
        <v>2025</v>
      </c>
      <c r="B80" s="13">
        <v>45748</v>
      </c>
      <c r="C80" s="13">
        <v>45838</v>
      </c>
      <c r="D80" s="2" t="s">
        <v>81</v>
      </c>
      <c r="E80" s="2" t="s">
        <v>126</v>
      </c>
      <c r="F80" s="18">
        <v>29100</v>
      </c>
      <c r="G80" s="16" t="s">
        <v>242</v>
      </c>
      <c r="H80" s="17">
        <v>115000</v>
      </c>
      <c r="I80" s="17">
        <v>115000</v>
      </c>
      <c r="J80" s="17">
        <f>J81</f>
        <v>664</v>
      </c>
      <c r="K80" s="17">
        <f t="shared" ref="K80" si="60">K81</f>
        <v>664</v>
      </c>
      <c r="L80" s="17">
        <f t="shared" ref="L80" si="61">L81</f>
        <v>664</v>
      </c>
      <c r="M80" s="17">
        <f t="shared" ref="M80" si="62">M81</f>
        <v>664</v>
      </c>
      <c r="N80" s="16"/>
      <c r="O80" s="6" t="s">
        <v>340</v>
      </c>
      <c r="P80" s="2" t="s">
        <v>178</v>
      </c>
      <c r="Q80" s="13">
        <v>45838</v>
      </c>
      <c r="R80" s="2" t="s">
        <v>179</v>
      </c>
    </row>
    <row r="81" spans="1:18" ht="60" x14ac:dyDescent="0.25">
      <c r="A81" s="2">
        <v>2025</v>
      </c>
      <c r="B81" s="5">
        <v>45748</v>
      </c>
      <c r="C81" s="13">
        <v>45838</v>
      </c>
      <c r="D81" s="2" t="s">
        <v>81</v>
      </c>
      <c r="E81" s="2" t="s">
        <v>127</v>
      </c>
      <c r="F81" s="18">
        <v>29101</v>
      </c>
      <c r="G81" s="16" t="s">
        <v>243</v>
      </c>
      <c r="H81" s="17">
        <v>115000</v>
      </c>
      <c r="I81" s="17">
        <v>115000</v>
      </c>
      <c r="J81" s="17">
        <v>664</v>
      </c>
      <c r="K81" s="17">
        <f>J81</f>
        <v>664</v>
      </c>
      <c r="L81" s="17">
        <f>K81</f>
        <v>664</v>
      </c>
      <c r="M81" s="17">
        <f>L81</f>
        <v>664</v>
      </c>
      <c r="N81" s="16"/>
      <c r="O81" s="6" t="s">
        <v>340</v>
      </c>
      <c r="P81" s="2" t="s">
        <v>178</v>
      </c>
      <c r="Q81" s="13">
        <v>45838</v>
      </c>
      <c r="R81" s="2" t="s">
        <v>179</v>
      </c>
    </row>
    <row r="82" spans="1:18" ht="60" x14ac:dyDescent="0.25">
      <c r="A82" s="2">
        <v>2025</v>
      </c>
      <c r="B82" s="13">
        <v>45748</v>
      </c>
      <c r="C82" s="13">
        <v>45838</v>
      </c>
      <c r="D82" s="2" t="s">
        <v>81</v>
      </c>
      <c r="E82" s="2" t="s">
        <v>128</v>
      </c>
      <c r="F82" s="18">
        <v>29200</v>
      </c>
      <c r="G82" s="16" t="s">
        <v>244</v>
      </c>
      <c r="H82" s="17">
        <v>170000</v>
      </c>
      <c r="I82" s="17">
        <v>170000</v>
      </c>
      <c r="J82" s="17">
        <f>J83</f>
        <v>7668.52</v>
      </c>
      <c r="K82" s="17">
        <f t="shared" ref="K82" si="63">K83</f>
        <v>7668.52</v>
      </c>
      <c r="L82" s="17">
        <f t="shared" ref="L82" si="64">L83</f>
        <v>7668.52</v>
      </c>
      <c r="M82" s="17">
        <f t="shared" ref="M82" si="65">M83</f>
        <v>7668.52</v>
      </c>
      <c r="N82" s="16"/>
      <c r="O82" s="6" t="s">
        <v>340</v>
      </c>
      <c r="P82" s="2" t="s">
        <v>178</v>
      </c>
      <c r="Q82" s="13">
        <v>45838</v>
      </c>
      <c r="R82" s="2" t="s">
        <v>179</v>
      </c>
    </row>
    <row r="83" spans="1:18" ht="60" x14ac:dyDescent="0.25">
      <c r="A83" s="2">
        <v>2025</v>
      </c>
      <c r="B83" s="5">
        <v>45748</v>
      </c>
      <c r="C83" s="13">
        <v>45838</v>
      </c>
      <c r="D83" s="2" t="s">
        <v>81</v>
      </c>
      <c r="E83" s="2" t="s">
        <v>129</v>
      </c>
      <c r="F83" s="18">
        <v>29201</v>
      </c>
      <c r="G83" s="16" t="s">
        <v>245</v>
      </c>
      <c r="H83" s="17">
        <v>170000</v>
      </c>
      <c r="I83" s="17">
        <v>170000</v>
      </c>
      <c r="J83" s="17">
        <v>7668.52</v>
      </c>
      <c r="K83" s="17">
        <f>J83</f>
        <v>7668.52</v>
      </c>
      <c r="L83" s="17">
        <f>K83</f>
        <v>7668.52</v>
      </c>
      <c r="M83" s="17">
        <f>L83</f>
        <v>7668.52</v>
      </c>
      <c r="N83" s="16"/>
      <c r="O83" s="6" t="s">
        <v>340</v>
      </c>
      <c r="P83" s="2" t="s">
        <v>178</v>
      </c>
      <c r="Q83" s="13">
        <v>45838</v>
      </c>
      <c r="R83" s="2" t="s">
        <v>179</v>
      </c>
    </row>
    <row r="84" spans="1:18" ht="60" x14ac:dyDescent="0.25">
      <c r="A84" s="2">
        <v>2025</v>
      </c>
      <c r="B84" s="13">
        <v>45748</v>
      </c>
      <c r="C84" s="13">
        <v>45838</v>
      </c>
      <c r="D84" s="2" t="s">
        <v>81</v>
      </c>
      <c r="E84" s="2" t="s">
        <v>130</v>
      </c>
      <c r="F84" s="18">
        <v>29300</v>
      </c>
      <c r="G84" s="16" t="s">
        <v>246</v>
      </c>
      <c r="H84" s="17">
        <v>47200</v>
      </c>
      <c r="I84" s="17">
        <v>47200</v>
      </c>
      <c r="J84" s="17">
        <f>J85</f>
        <v>0</v>
      </c>
      <c r="K84" s="17">
        <f t="shared" ref="K84" si="66">K85</f>
        <v>0</v>
      </c>
      <c r="L84" s="17">
        <f t="shared" ref="L84" si="67">L85</f>
        <v>0</v>
      </c>
      <c r="M84" s="17">
        <f t="shared" ref="M84" si="68">M85</f>
        <v>0</v>
      </c>
      <c r="N84" s="16"/>
      <c r="O84" s="6" t="s">
        <v>340</v>
      </c>
      <c r="P84" s="2" t="s">
        <v>178</v>
      </c>
      <c r="Q84" s="13">
        <v>45838</v>
      </c>
      <c r="R84" s="2" t="s">
        <v>179</v>
      </c>
    </row>
    <row r="85" spans="1:18" ht="60" x14ac:dyDescent="0.25">
      <c r="A85" s="2">
        <v>2025</v>
      </c>
      <c r="B85" s="5">
        <v>45748</v>
      </c>
      <c r="C85" s="13">
        <v>45838</v>
      </c>
      <c r="D85" s="2" t="s">
        <v>81</v>
      </c>
      <c r="E85" s="2" t="s">
        <v>131</v>
      </c>
      <c r="F85" s="18">
        <v>29301</v>
      </c>
      <c r="G85" s="16" t="s">
        <v>247</v>
      </c>
      <c r="H85" s="17">
        <v>47200</v>
      </c>
      <c r="I85" s="17">
        <v>47200</v>
      </c>
      <c r="J85" s="17">
        <v>0</v>
      </c>
      <c r="K85" s="17">
        <f>J85</f>
        <v>0</v>
      </c>
      <c r="L85" s="17">
        <f>K85</f>
        <v>0</v>
      </c>
      <c r="M85" s="17">
        <f>L85</f>
        <v>0</v>
      </c>
      <c r="N85" s="16"/>
      <c r="O85" s="6" t="s">
        <v>340</v>
      </c>
      <c r="P85" s="2" t="s">
        <v>178</v>
      </c>
      <c r="Q85" s="13">
        <v>45838</v>
      </c>
      <c r="R85" s="2" t="s">
        <v>179</v>
      </c>
    </row>
    <row r="86" spans="1:18" ht="60" x14ac:dyDescent="0.25">
      <c r="A86" s="2">
        <v>2025</v>
      </c>
      <c r="B86" s="13">
        <v>45748</v>
      </c>
      <c r="C86" s="13">
        <v>45838</v>
      </c>
      <c r="D86" s="2" t="s">
        <v>81</v>
      </c>
      <c r="E86" s="2" t="s">
        <v>132</v>
      </c>
      <c r="F86" s="18">
        <v>29400</v>
      </c>
      <c r="G86" s="16" t="s">
        <v>248</v>
      </c>
      <c r="H86" s="17">
        <v>208000</v>
      </c>
      <c r="I86" s="17">
        <v>208000</v>
      </c>
      <c r="J86" s="17">
        <f>J87</f>
        <v>49</v>
      </c>
      <c r="K86" s="17">
        <f t="shared" ref="K86" si="69">K87</f>
        <v>49</v>
      </c>
      <c r="L86" s="17">
        <f t="shared" ref="L86" si="70">L87</f>
        <v>49</v>
      </c>
      <c r="M86" s="17">
        <f t="shared" ref="M86" si="71">M87</f>
        <v>49</v>
      </c>
      <c r="N86" s="16"/>
      <c r="O86" s="6" t="s">
        <v>340</v>
      </c>
      <c r="P86" s="2" t="s">
        <v>178</v>
      </c>
      <c r="Q86" s="13">
        <v>45838</v>
      </c>
      <c r="R86" s="2" t="s">
        <v>179</v>
      </c>
    </row>
    <row r="87" spans="1:18" ht="60" x14ac:dyDescent="0.25">
      <c r="A87" s="2">
        <v>2025</v>
      </c>
      <c r="B87" s="5">
        <v>45748</v>
      </c>
      <c r="C87" s="13">
        <v>45838</v>
      </c>
      <c r="D87" s="2" t="s">
        <v>81</v>
      </c>
      <c r="E87" s="2" t="s">
        <v>133</v>
      </c>
      <c r="F87" s="18">
        <v>29401</v>
      </c>
      <c r="G87" s="16" t="s">
        <v>249</v>
      </c>
      <c r="H87" s="17">
        <v>208000</v>
      </c>
      <c r="I87" s="17">
        <v>208000</v>
      </c>
      <c r="J87" s="17">
        <v>49</v>
      </c>
      <c r="K87" s="17">
        <f>J87</f>
        <v>49</v>
      </c>
      <c r="L87" s="17">
        <f>K87</f>
        <v>49</v>
      </c>
      <c r="M87" s="17">
        <f>L87</f>
        <v>49</v>
      </c>
      <c r="N87" s="16"/>
      <c r="O87" s="6" t="s">
        <v>340</v>
      </c>
      <c r="P87" s="2" t="s">
        <v>178</v>
      </c>
      <c r="Q87" s="13">
        <v>45838</v>
      </c>
      <c r="R87" s="2" t="s">
        <v>179</v>
      </c>
    </row>
    <row r="88" spans="1:18" ht="60" x14ac:dyDescent="0.25">
      <c r="A88" s="2">
        <v>2025</v>
      </c>
      <c r="B88" s="13">
        <v>45748</v>
      </c>
      <c r="C88" s="13">
        <v>45838</v>
      </c>
      <c r="D88" s="2" t="s">
        <v>81</v>
      </c>
      <c r="E88" s="2" t="s">
        <v>134</v>
      </c>
      <c r="F88" s="18">
        <v>29600</v>
      </c>
      <c r="G88" s="16" t="s">
        <v>248</v>
      </c>
      <c r="H88" s="17">
        <v>90000</v>
      </c>
      <c r="I88" s="17">
        <v>90000</v>
      </c>
      <c r="J88" s="17">
        <f>J89</f>
        <v>0</v>
      </c>
      <c r="K88" s="17">
        <f t="shared" ref="K88" si="72">K89</f>
        <v>0</v>
      </c>
      <c r="L88" s="17">
        <f t="shared" ref="L88" si="73">L89</f>
        <v>0</v>
      </c>
      <c r="M88" s="17">
        <f t="shared" ref="M88" si="74">M89</f>
        <v>0</v>
      </c>
      <c r="N88" s="16"/>
      <c r="O88" s="6" t="s">
        <v>340</v>
      </c>
      <c r="P88" s="2" t="s">
        <v>178</v>
      </c>
      <c r="Q88" s="13">
        <v>45838</v>
      </c>
      <c r="R88" s="2" t="s">
        <v>179</v>
      </c>
    </row>
    <row r="89" spans="1:18" ht="60" x14ac:dyDescent="0.25">
      <c r="A89" s="2">
        <v>2025</v>
      </c>
      <c r="B89" s="5">
        <v>45748</v>
      </c>
      <c r="C89" s="13">
        <v>45838</v>
      </c>
      <c r="D89" s="2" t="s">
        <v>81</v>
      </c>
      <c r="E89" s="2" t="s">
        <v>135</v>
      </c>
      <c r="F89" s="18">
        <v>29601</v>
      </c>
      <c r="G89" s="16" t="s">
        <v>250</v>
      </c>
      <c r="H89" s="17">
        <v>90000</v>
      </c>
      <c r="I89" s="17">
        <v>90000</v>
      </c>
      <c r="J89" s="17">
        <v>0</v>
      </c>
      <c r="K89" s="17">
        <f>J89</f>
        <v>0</v>
      </c>
      <c r="L89" s="17">
        <f>K89</f>
        <v>0</v>
      </c>
      <c r="M89" s="17">
        <f>L89</f>
        <v>0</v>
      </c>
      <c r="N89" s="16"/>
      <c r="O89" s="6" t="s">
        <v>340</v>
      </c>
      <c r="P89" s="2" t="s">
        <v>178</v>
      </c>
      <c r="Q89" s="13">
        <v>45838</v>
      </c>
      <c r="R89" s="2" t="s">
        <v>179</v>
      </c>
    </row>
    <row r="90" spans="1:18" ht="60" x14ac:dyDescent="0.25">
      <c r="A90" s="2">
        <v>2025</v>
      </c>
      <c r="B90" s="13">
        <v>45748</v>
      </c>
      <c r="C90" s="13">
        <v>45838</v>
      </c>
      <c r="D90" s="2" t="s">
        <v>81</v>
      </c>
      <c r="E90" s="2" t="s">
        <v>136</v>
      </c>
      <c r="F90" s="18">
        <v>29900</v>
      </c>
      <c r="G90" s="16" t="s">
        <v>251</v>
      </c>
      <c r="H90" s="17">
        <v>25000</v>
      </c>
      <c r="I90" s="17">
        <v>25000</v>
      </c>
      <c r="J90" s="17">
        <f>J91</f>
        <v>0</v>
      </c>
      <c r="K90" s="17">
        <f t="shared" ref="K90" si="75">K91</f>
        <v>0</v>
      </c>
      <c r="L90" s="17">
        <f t="shared" ref="L90" si="76">L91</f>
        <v>0</v>
      </c>
      <c r="M90" s="17">
        <f t="shared" ref="M90" si="77">M91</f>
        <v>0</v>
      </c>
      <c r="N90" s="16"/>
      <c r="O90" s="6" t="s">
        <v>340</v>
      </c>
      <c r="P90" s="2" t="s">
        <v>178</v>
      </c>
      <c r="Q90" s="13">
        <v>45838</v>
      </c>
      <c r="R90" s="2" t="s">
        <v>179</v>
      </c>
    </row>
    <row r="91" spans="1:18" ht="60" x14ac:dyDescent="0.25">
      <c r="A91" s="2">
        <v>2025</v>
      </c>
      <c r="B91" s="5">
        <v>45748</v>
      </c>
      <c r="C91" s="13">
        <v>45838</v>
      </c>
      <c r="D91" s="2" t="s">
        <v>81</v>
      </c>
      <c r="E91" s="2" t="s">
        <v>137</v>
      </c>
      <c r="F91" s="18">
        <v>29901</v>
      </c>
      <c r="G91" s="16" t="s">
        <v>252</v>
      </c>
      <c r="H91" s="17">
        <v>25000</v>
      </c>
      <c r="I91" s="17">
        <v>25000</v>
      </c>
      <c r="J91" s="17">
        <v>0</v>
      </c>
      <c r="K91" s="17">
        <f>J91</f>
        <v>0</v>
      </c>
      <c r="L91" s="17">
        <f>K91</f>
        <v>0</v>
      </c>
      <c r="M91" s="17">
        <f>L91</f>
        <v>0</v>
      </c>
      <c r="N91" s="16"/>
      <c r="O91" s="6" t="s">
        <v>340</v>
      </c>
      <c r="P91" s="2" t="s">
        <v>178</v>
      </c>
      <c r="Q91" s="13">
        <v>45838</v>
      </c>
      <c r="R91" s="2" t="s">
        <v>179</v>
      </c>
    </row>
    <row r="92" spans="1:18" s="8" customFormat="1" ht="60" x14ac:dyDescent="0.25">
      <c r="A92" s="7">
        <v>2025</v>
      </c>
      <c r="B92" s="13">
        <v>45748</v>
      </c>
      <c r="C92" s="13">
        <v>45838</v>
      </c>
      <c r="D92" s="7" t="s">
        <v>111</v>
      </c>
      <c r="E92" s="7" t="s">
        <v>138</v>
      </c>
      <c r="F92" s="19">
        <v>30000</v>
      </c>
      <c r="G92" s="20" t="s">
        <v>112</v>
      </c>
      <c r="H92" s="21">
        <v>23222363.079999998</v>
      </c>
      <c r="I92" s="21">
        <v>23222363.079999998</v>
      </c>
      <c r="J92" s="21">
        <f>J93+J104+J109+J122+J127+J142+J145+J152+J157</f>
        <v>2104385.5300000003</v>
      </c>
      <c r="K92" s="21">
        <f t="shared" ref="K92:K94" si="78">K93</f>
        <v>596633.63</v>
      </c>
      <c r="L92" s="21">
        <f t="shared" ref="L92:L94" si="79">L93</f>
        <v>596633.63</v>
      </c>
      <c r="M92" s="21">
        <f t="shared" ref="M92:M94" si="80">M93</f>
        <v>596633.63</v>
      </c>
      <c r="N92" s="20"/>
      <c r="O92" s="6" t="s">
        <v>340</v>
      </c>
      <c r="P92" s="7" t="s">
        <v>178</v>
      </c>
      <c r="Q92" s="13">
        <v>45838</v>
      </c>
      <c r="R92" s="7" t="s">
        <v>179</v>
      </c>
    </row>
    <row r="93" spans="1:18" ht="60" x14ac:dyDescent="0.25">
      <c r="A93" s="2">
        <v>2025</v>
      </c>
      <c r="B93" s="5">
        <v>45748</v>
      </c>
      <c r="C93" s="13">
        <v>45838</v>
      </c>
      <c r="D93" s="2" t="s">
        <v>111</v>
      </c>
      <c r="E93" s="2" t="s">
        <v>139</v>
      </c>
      <c r="F93" s="18">
        <v>31000</v>
      </c>
      <c r="G93" s="16" t="s">
        <v>114</v>
      </c>
      <c r="H93" s="17">
        <v>1761220</v>
      </c>
      <c r="I93" s="17">
        <v>1761220</v>
      </c>
      <c r="J93" s="17">
        <f>J94+J96+J98+J100+J102</f>
        <v>596633.63</v>
      </c>
      <c r="K93" s="17">
        <f>J93</f>
        <v>596633.63</v>
      </c>
      <c r="L93" s="17">
        <f>K93</f>
        <v>596633.63</v>
      </c>
      <c r="M93" s="17">
        <f>L93</f>
        <v>596633.63</v>
      </c>
      <c r="N93" s="16"/>
      <c r="O93" s="6" t="s">
        <v>340</v>
      </c>
      <c r="P93" s="2" t="s">
        <v>178</v>
      </c>
      <c r="Q93" s="13">
        <v>45838</v>
      </c>
      <c r="R93" s="2" t="s">
        <v>179</v>
      </c>
    </row>
    <row r="94" spans="1:18" ht="60" x14ac:dyDescent="0.25">
      <c r="A94" s="2">
        <v>2025</v>
      </c>
      <c r="B94" s="13">
        <v>45748</v>
      </c>
      <c r="C94" s="13">
        <v>45838</v>
      </c>
      <c r="D94" s="2" t="s">
        <v>111</v>
      </c>
      <c r="E94" s="2" t="s">
        <v>140</v>
      </c>
      <c r="F94" s="18">
        <v>31100</v>
      </c>
      <c r="G94" s="16" t="s">
        <v>253</v>
      </c>
      <c r="H94" s="17">
        <v>829000</v>
      </c>
      <c r="I94" s="17">
        <v>829000</v>
      </c>
      <c r="J94" s="17">
        <f>J95</f>
        <v>268938</v>
      </c>
      <c r="K94" s="17">
        <f t="shared" si="78"/>
        <v>268938</v>
      </c>
      <c r="L94" s="17">
        <f t="shared" si="79"/>
        <v>268938</v>
      </c>
      <c r="M94" s="17">
        <f t="shared" si="80"/>
        <v>268938</v>
      </c>
      <c r="N94" s="16"/>
      <c r="O94" s="6" t="s">
        <v>340</v>
      </c>
      <c r="P94" s="2" t="s">
        <v>178</v>
      </c>
      <c r="Q94" s="13">
        <v>45838</v>
      </c>
      <c r="R94" s="2" t="s">
        <v>179</v>
      </c>
    </row>
    <row r="95" spans="1:18" ht="60" x14ac:dyDescent="0.25">
      <c r="A95" s="2">
        <v>2025</v>
      </c>
      <c r="B95" s="5">
        <v>45748</v>
      </c>
      <c r="C95" s="13">
        <v>45838</v>
      </c>
      <c r="D95" s="2" t="s">
        <v>111</v>
      </c>
      <c r="E95" s="2" t="s">
        <v>141</v>
      </c>
      <c r="F95" s="18">
        <v>31101</v>
      </c>
      <c r="G95" s="16" t="s">
        <v>254</v>
      </c>
      <c r="H95" s="17">
        <v>829000</v>
      </c>
      <c r="I95" s="17">
        <v>829000</v>
      </c>
      <c r="J95" s="17">
        <v>268938</v>
      </c>
      <c r="K95" s="17">
        <f>J95</f>
        <v>268938</v>
      </c>
      <c r="L95" s="17">
        <f>K95</f>
        <v>268938</v>
      </c>
      <c r="M95" s="17">
        <f>L95</f>
        <v>268938</v>
      </c>
      <c r="N95" s="16"/>
      <c r="O95" s="6" t="s">
        <v>340</v>
      </c>
      <c r="P95" s="2" t="s">
        <v>178</v>
      </c>
      <c r="Q95" s="13">
        <v>45838</v>
      </c>
      <c r="R95" s="2" t="s">
        <v>179</v>
      </c>
    </row>
    <row r="96" spans="1:18" ht="60" x14ac:dyDescent="0.25">
      <c r="A96" s="2">
        <v>2025</v>
      </c>
      <c r="B96" s="13">
        <v>45748</v>
      </c>
      <c r="C96" s="13">
        <v>45838</v>
      </c>
      <c r="D96" s="2" t="s">
        <v>111</v>
      </c>
      <c r="E96" s="2" t="s">
        <v>142</v>
      </c>
      <c r="F96" s="18">
        <v>31300</v>
      </c>
      <c r="G96" s="16" t="s">
        <v>255</v>
      </c>
      <c r="H96" s="17">
        <v>234000</v>
      </c>
      <c r="I96" s="17">
        <v>234000</v>
      </c>
      <c r="J96" s="17">
        <f>J97</f>
        <v>90760</v>
      </c>
      <c r="K96" s="17">
        <f t="shared" ref="K96" si="81">K97</f>
        <v>90760</v>
      </c>
      <c r="L96" s="17">
        <f t="shared" ref="L96" si="82">L97</f>
        <v>90760</v>
      </c>
      <c r="M96" s="17">
        <f t="shared" ref="M96" si="83">M97</f>
        <v>90760</v>
      </c>
      <c r="N96" s="16"/>
      <c r="O96" s="6" t="s">
        <v>340</v>
      </c>
      <c r="P96" s="2" t="s">
        <v>178</v>
      </c>
      <c r="Q96" s="13">
        <v>45838</v>
      </c>
      <c r="R96" s="2" t="s">
        <v>179</v>
      </c>
    </row>
    <row r="97" spans="1:18" ht="60" x14ac:dyDescent="0.25">
      <c r="A97" s="2">
        <v>2025</v>
      </c>
      <c r="B97" s="5">
        <v>45748</v>
      </c>
      <c r="C97" s="13">
        <v>45838</v>
      </c>
      <c r="D97" s="2" t="s">
        <v>111</v>
      </c>
      <c r="E97" s="2" t="s">
        <v>143</v>
      </c>
      <c r="F97" s="18">
        <v>31301</v>
      </c>
      <c r="G97" s="16" t="s">
        <v>256</v>
      </c>
      <c r="H97" s="17">
        <v>234000</v>
      </c>
      <c r="I97" s="17">
        <v>234000</v>
      </c>
      <c r="J97" s="17">
        <v>90760</v>
      </c>
      <c r="K97" s="17">
        <f>J97</f>
        <v>90760</v>
      </c>
      <c r="L97" s="17">
        <f>K97</f>
        <v>90760</v>
      </c>
      <c r="M97" s="17">
        <f>L97</f>
        <v>90760</v>
      </c>
      <c r="N97" s="16"/>
      <c r="O97" s="6" t="s">
        <v>340</v>
      </c>
      <c r="P97" s="2" t="s">
        <v>178</v>
      </c>
      <c r="Q97" s="13">
        <v>45838</v>
      </c>
      <c r="R97" s="2" t="s">
        <v>179</v>
      </c>
    </row>
    <row r="98" spans="1:18" ht="60" x14ac:dyDescent="0.25">
      <c r="A98" s="2">
        <v>2025</v>
      </c>
      <c r="B98" s="13">
        <v>45748</v>
      </c>
      <c r="C98" s="13">
        <v>45838</v>
      </c>
      <c r="D98" s="2" t="s">
        <v>111</v>
      </c>
      <c r="E98" s="2" t="s">
        <v>144</v>
      </c>
      <c r="F98" s="18">
        <v>31400</v>
      </c>
      <c r="G98" s="16" t="s">
        <v>257</v>
      </c>
      <c r="H98" s="17">
        <v>29400</v>
      </c>
      <c r="I98" s="17">
        <v>29400</v>
      </c>
      <c r="J98" s="17">
        <f>J99</f>
        <v>11548</v>
      </c>
      <c r="K98" s="17">
        <f t="shared" ref="K98" si="84">K99</f>
        <v>11548</v>
      </c>
      <c r="L98" s="17">
        <f t="shared" ref="L98" si="85">L99</f>
        <v>11548</v>
      </c>
      <c r="M98" s="17">
        <f t="shared" ref="M98" si="86">M99</f>
        <v>11548</v>
      </c>
      <c r="N98" s="16"/>
      <c r="O98" s="6" t="s">
        <v>340</v>
      </c>
      <c r="P98" s="2" t="s">
        <v>178</v>
      </c>
      <c r="Q98" s="13">
        <v>45838</v>
      </c>
      <c r="R98" s="2" t="s">
        <v>179</v>
      </c>
    </row>
    <row r="99" spans="1:18" ht="60" x14ac:dyDescent="0.25">
      <c r="A99" s="2">
        <v>2025</v>
      </c>
      <c r="B99" s="5">
        <v>45748</v>
      </c>
      <c r="C99" s="13">
        <v>45838</v>
      </c>
      <c r="D99" s="2" t="s">
        <v>111</v>
      </c>
      <c r="E99" s="2" t="s">
        <v>145</v>
      </c>
      <c r="F99" s="18">
        <v>31401</v>
      </c>
      <c r="G99" s="16" t="s">
        <v>258</v>
      </c>
      <c r="H99" s="17">
        <v>29400</v>
      </c>
      <c r="I99" s="17">
        <v>29400</v>
      </c>
      <c r="J99" s="17">
        <v>11548</v>
      </c>
      <c r="K99" s="17">
        <f>J99</f>
        <v>11548</v>
      </c>
      <c r="L99" s="17">
        <f>K99</f>
        <v>11548</v>
      </c>
      <c r="M99" s="17">
        <f>L99</f>
        <v>11548</v>
      </c>
      <c r="N99" s="16"/>
      <c r="O99" s="6" t="s">
        <v>340</v>
      </c>
      <c r="P99" s="2" t="s">
        <v>178</v>
      </c>
      <c r="Q99" s="13">
        <v>45838</v>
      </c>
      <c r="R99" s="2" t="s">
        <v>179</v>
      </c>
    </row>
    <row r="100" spans="1:18" ht="60" x14ac:dyDescent="0.25">
      <c r="A100" s="2">
        <v>2025</v>
      </c>
      <c r="B100" s="13">
        <v>45748</v>
      </c>
      <c r="C100" s="13">
        <v>45838</v>
      </c>
      <c r="D100" s="2" t="s">
        <v>111</v>
      </c>
      <c r="E100" s="2" t="s">
        <v>147</v>
      </c>
      <c r="F100" s="18">
        <v>31700</v>
      </c>
      <c r="G100" s="16" t="s">
        <v>259</v>
      </c>
      <c r="H100" s="17">
        <v>655420</v>
      </c>
      <c r="I100" s="17">
        <v>655420</v>
      </c>
      <c r="J100" s="17">
        <f>J101</f>
        <v>224470</v>
      </c>
      <c r="K100" s="17">
        <f t="shared" ref="K100" si="87">K101</f>
        <v>224470</v>
      </c>
      <c r="L100" s="17">
        <f t="shared" ref="L100" si="88">L101</f>
        <v>224470</v>
      </c>
      <c r="M100" s="17">
        <f t="shared" ref="M100" si="89">M101</f>
        <v>224470</v>
      </c>
      <c r="N100" s="16"/>
      <c r="O100" s="6" t="s">
        <v>340</v>
      </c>
      <c r="P100" s="2" t="s">
        <v>178</v>
      </c>
      <c r="Q100" s="13">
        <v>45838</v>
      </c>
      <c r="R100" s="2" t="s">
        <v>179</v>
      </c>
    </row>
    <row r="101" spans="1:18" ht="60" x14ac:dyDescent="0.25">
      <c r="A101" s="2">
        <v>2025</v>
      </c>
      <c r="B101" s="5">
        <v>45748</v>
      </c>
      <c r="C101" s="13">
        <v>45838</v>
      </c>
      <c r="D101" s="2" t="s">
        <v>111</v>
      </c>
      <c r="E101" s="2" t="s">
        <v>148</v>
      </c>
      <c r="F101" s="18">
        <v>31701</v>
      </c>
      <c r="G101" s="16" t="s">
        <v>260</v>
      </c>
      <c r="H101" s="17">
        <v>655420</v>
      </c>
      <c r="I101" s="17">
        <v>655420</v>
      </c>
      <c r="J101" s="17">
        <v>224470</v>
      </c>
      <c r="K101" s="17">
        <f>J101</f>
        <v>224470</v>
      </c>
      <c r="L101" s="17">
        <f>K101</f>
        <v>224470</v>
      </c>
      <c r="M101" s="17">
        <f>L101</f>
        <v>224470</v>
      </c>
      <c r="N101" s="16"/>
      <c r="O101" s="6" t="s">
        <v>340</v>
      </c>
      <c r="P101" s="2" t="s">
        <v>178</v>
      </c>
      <c r="Q101" s="13">
        <v>45838</v>
      </c>
      <c r="R101" s="2" t="s">
        <v>179</v>
      </c>
    </row>
    <row r="102" spans="1:18" ht="60" x14ac:dyDescent="0.25">
      <c r="A102" s="2">
        <v>2025</v>
      </c>
      <c r="B102" s="13">
        <v>45748</v>
      </c>
      <c r="C102" s="13">
        <v>45838</v>
      </c>
      <c r="D102" s="2" t="s">
        <v>111</v>
      </c>
      <c r="E102" s="2" t="s">
        <v>149</v>
      </c>
      <c r="F102" s="18">
        <v>31800</v>
      </c>
      <c r="G102" s="16" t="s">
        <v>261</v>
      </c>
      <c r="H102" s="17">
        <v>13400</v>
      </c>
      <c r="I102" s="17">
        <v>13400</v>
      </c>
      <c r="J102" s="17">
        <f>J103</f>
        <v>917.63</v>
      </c>
      <c r="K102" s="17">
        <f t="shared" ref="K102" si="90">K103</f>
        <v>917.63</v>
      </c>
      <c r="L102" s="17">
        <f t="shared" ref="L102" si="91">L103</f>
        <v>917.63</v>
      </c>
      <c r="M102" s="17">
        <f t="shared" ref="M102" si="92">M103</f>
        <v>917.63</v>
      </c>
      <c r="N102" s="16"/>
      <c r="O102" s="6" t="s">
        <v>340</v>
      </c>
      <c r="P102" s="2" t="s">
        <v>178</v>
      </c>
      <c r="Q102" s="13">
        <v>45838</v>
      </c>
      <c r="R102" s="2" t="s">
        <v>179</v>
      </c>
    </row>
    <row r="103" spans="1:18" ht="60" x14ac:dyDescent="0.25">
      <c r="A103" s="2">
        <v>2025</v>
      </c>
      <c r="B103" s="5">
        <v>45748</v>
      </c>
      <c r="C103" s="13">
        <v>45838</v>
      </c>
      <c r="D103" s="2" t="s">
        <v>111</v>
      </c>
      <c r="E103" s="2" t="s">
        <v>151</v>
      </c>
      <c r="F103" s="18">
        <v>31801</v>
      </c>
      <c r="G103" s="16" t="s">
        <v>262</v>
      </c>
      <c r="H103" s="17">
        <v>13400</v>
      </c>
      <c r="I103" s="17">
        <v>13400</v>
      </c>
      <c r="J103" s="17">
        <v>917.63</v>
      </c>
      <c r="K103" s="17">
        <f>J103</f>
        <v>917.63</v>
      </c>
      <c r="L103" s="17">
        <f>K103</f>
        <v>917.63</v>
      </c>
      <c r="M103" s="17">
        <f>L103</f>
        <v>917.63</v>
      </c>
      <c r="N103" s="16"/>
      <c r="O103" s="6" t="s">
        <v>340</v>
      </c>
      <c r="P103" s="2" t="s">
        <v>178</v>
      </c>
      <c r="Q103" s="13">
        <v>45838</v>
      </c>
      <c r="R103" s="2" t="s">
        <v>179</v>
      </c>
    </row>
    <row r="104" spans="1:18" ht="60" x14ac:dyDescent="0.25">
      <c r="A104" s="2">
        <v>2025</v>
      </c>
      <c r="B104" s="13">
        <v>45748</v>
      </c>
      <c r="C104" s="13">
        <v>45838</v>
      </c>
      <c r="D104" s="2" t="s">
        <v>111</v>
      </c>
      <c r="E104" s="2" t="s">
        <v>152</v>
      </c>
      <c r="F104" s="18">
        <v>32000</v>
      </c>
      <c r="G104" s="16" t="s">
        <v>121</v>
      </c>
      <c r="H104" s="17">
        <v>616616</v>
      </c>
      <c r="I104" s="17">
        <v>616616</v>
      </c>
      <c r="J104" s="17">
        <f>J105+J107</f>
        <v>18374.400000000001</v>
      </c>
      <c r="K104" s="17">
        <f t="shared" ref="K104:K105" si="93">K105</f>
        <v>0</v>
      </c>
      <c r="L104" s="17">
        <f t="shared" ref="L104:L105" si="94">L105</f>
        <v>0</v>
      </c>
      <c r="M104" s="17">
        <f t="shared" ref="M104:M105" si="95">M105</f>
        <v>0</v>
      </c>
      <c r="N104" s="16"/>
      <c r="O104" s="6" t="s">
        <v>340</v>
      </c>
      <c r="P104" s="2" t="s">
        <v>178</v>
      </c>
      <c r="Q104" s="13">
        <v>45838</v>
      </c>
      <c r="R104" s="2" t="s">
        <v>179</v>
      </c>
    </row>
    <row r="105" spans="1:18" ht="60" x14ac:dyDescent="0.25">
      <c r="A105" s="2">
        <v>2025</v>
      </c>
      <c r="B105" s="5">
        <v>45748</v>
      </c>
      <c r="C105" s="13">
        <v>45838</v>
      </c>
      <c r="D105" s="2" t="s">
        <v>111</v>
      </c>
      <c r="E105" s="2">
        <v>38400</v>
      </c>
      <c r="F105" s="18">
        <v>32300</v>
      </c>
      <c r="G105" s="16" t="s">
        <v>263</v>
      </c>
      <c r="H105" s="17">
        <v>597616</v>
      </c>
      <c r="I105" s="17">
        <v>597616</v>
      </c>
      <c r="J105" s="17">
        <f>J106</f>
        <v>0</v>
      </c>
      <c r="K105" s="17">
        <f t="shared" si="93"/>
        <v>0</v>
      </c>
      <c r="L105" s="17">
        <f t="shared" si="94"/>
        <v>0</v>
      </c>
      <c r="M105" s="17">
        <f t="shared" si="95"/>
        <v>0</v>
      </c>
      <c r="N105" s="16"/>
      <c r="O105" s="6" t="s">
        <v>340</v>
      </c>
      <c r="P105" s="2" t="s">
        <v>178</v>
      </c>
      <c r="Q105" s="13">
        <v>45838</v>
      </c>
      <c r="R105" s="2" t="s">
        <v>179</v>
      </c>
    </row>
    <row r="106" spans="1:18" ht="60" x14ac:dyDescent="0.25">
      <c r="A106" s="2">
        <v>2025</v>
      </c>
      <c r="B106" s="13">
        <v>45748</v>
      </c>
      <c r="C106" s="13">
        <v>45838</v>
      </c>
      <c r="D106" s="2" t="s">
        <v>111</v>
      </c>
      <c r="E106" s="2" t="s">
        <v>153</v>
      </c>
      <c r="F106" s="18">
        <v>32303</v>
      </c>
      <c r="G106" s="16" t="s">
        <v>264</v>
      </c>
      <c r="H106" s="17">
        <v>597616</v>
      </c>
      <c r="I106" s="17">
        <v>597616</v>
      </c>
      <c r="J106" s="17">
        <v>0</v>
      </c>
      <c r="K106" s="17">
        <f>J106</f>
        <v>0</v>
      </c>
      <c r="L106" s="17">
        <f>K106</f>
        <v>0</v>
      </c>
      <c r="M106" s="17">
        <f>L106</f>
        <v>0</v>
      </c>
      <c r="N106" s="16"/>
      <c r="O106" s="6" t="s">
        <v>340</v>
      </c>
      <c r="P106" s="2" t="s">
        <v>178</v>
      </c>
      <c r="Q106" s="13">
        <v>45838</v>
      </c>
      <c r="R106" s="2" t="s">
        <v>179</v>
      </c>
    </row>
    <row r="107" spans="1:18" ht="60" x14ac:dyDescent="0.25">
      <c r="A107" s="2">
        <v>2025</v>
      </c>
      <c r="B107" s="5">
        <v>45748</v>
      </c>
      <c r="C107" s="13">
        <v>45838</v>
      </c>
      <c r="D107" s="2" t="s">
        <v>111</v>
      </c>
      <c r="E107" s="2" t="s">
        <v>155</v>
      </c>
      <c r="F107" s="18">
        <v>32700</v>
      </c>
      <c r="G107" s="16" t="s">
        <v>177</v>
      </c>
      <c r="H107" s="17">
        <v>19000</v>
      </c>
      <c r="I107" s="17">
        <f>I108</f>
        <v>37374.400000000001</v>
      </c>
      <c r="J107" s="17">
        <f>J108</f>
        <v>18374.400000000001</v>
      </c>
      <c r="K107" s="17">
        <f t="shared" ref="K107" si="96">K108</f>
        <v>18374.400000000001</v>
      </c>
      <c r="L107" s="17">
        <f t="shared" ref="L107" si="97">L108</f>
        <v>18374.400000000001</v>
      </c>
      <c r="M107" s="17">
        <f t="shared" ref="M107" si="98">M108</f>
        <v>18374.400000000001</v>
      </c>
      <c r="N107" s="16"/>
      <c r="O107" s="6" t="s">
        <v>340</v>
      </c>
      <c r="P107" s="2" t="s">
        <v>178</v>
      </c>
      <c r="Q107" s="13">
        <v>45838</v>
      </c>
      <c r="R107" s="2" t="s">
        <v>179</v>
      </c>
    </row>
    <row r="108" spans="1:18" ht="60" x14ac:dyDescent="0.25">
      <c r="A108" s="2">
        <v>2025</v>
      </c>
      <c r="B108" s="13">
        <v>45748</v>
      </c>
      <c r="C108" s="13">
        <v>45838</v>
      </c>
      <c r="D108" s="2" t="s">
        <v>111</v>
      </c>
      <c r="E108" s="2" t="s">
        <v>156</v>
      </c>
      <c r="F108" s="18">
        <v>32701</v>
      </c>
      <c r="G108" s="16" t="s">
        <v>265</v>
      </c>
      <c r="H108" s="17">
        <v>19000</v>
      </c>
      <c r="I108" s="17">
        <f>19000+18374.4</f>
        <v>37374.400000000001</v>
      </c>
      <c r="J108" s="17">
        <v>18374.400000000001</v>
      </c>
      <c r="K108" s="17">
        <f>J108</f>
        <v>18374.400000000001</v>
      </c>
      <c r="L108" s="17">
        <f>K108</f>
        <v>18374.400000000001</v>
      </c>
      <c r="M108" s="17">
        <f>L108</f>
        <v>18374.400000000001</v>
      </c>
      <c r="N108" s="16"/>
      <c r="O108" s="6" t="s">
        <v>340</v>
      </c>
      <c r="P108" s="2" t="s">
        <v>178</v>
      </c>
      <c r="Q108" s="13">
        <v>45838</v>
      </c>
      <c r="R108" s="2" t="s">
        <v>179</v>
      </c>
    </row>
    <row r="109" spans="1:18" ht="60" x14ac:dyDescent="0.25">
      <c r="A109" s="2">
        <v>2025</v>
      </c>
      <c r="B109" s="5">
        <v>45748</v>
      </c>
      <c r="C109" s="13">
        <v>45838</v>
      </c>
      <c r="D109" s="2" t="s">
        <v>111</v>
      </c>
      <c r="E109" s="2" t="s">
        <v>157</v>
      </c>
      <c r="F109" s="18">
        <v>33000</v>
      </c>
      <c r="G109" s="16" t="s">
        <v>266</v>
      </c>
      <c r="H109" s="17">
        <v>9640800.1199999992</v>
      </c>
      <c r="I109" s="17">
        <v>9640800.1199999992</v>
      </c>
      <c r="J109" s="17">
        <f>J110+J113+J115+J117+J120</f>
        <v>14120.28</v>
      </c>
      <c r="K109" s="17">
        <f t="shared" ref="K109" si="99">K110</f>
        <v>0</v>
      </c>
      <c r="L109" s="17">
        <f t="shared" ref="L109" si="100">L110</f>
        <v>0</v>
      </c>
      <c r="M109" s="17">
        <f t="shared" ref="M109" si="101">M110</f>
        <v>0</v>
      </c>
      <c r="N109" s="16"/>
      <c r="O109" s="6" t="s">
        <v>340</v>
      </c>
      <c r="P109" s="2" t="s">
        <v>178</v>
      </c>
      <c r="Q109" s="13">
        <v>45838</v>
      </c>
      <c r="R109" s="2" t="s">
        <v>179</v>
      </c>
    </row>
    <row r="110" spans="1:18" ht="60" x14ac:dyDescent="0.25">
      <c r="A110" s="2">
        <v>2025</v>
      </c>
      <c r="B110" s="13">
        <v>45748</v>
      </c>
      <c r="C110" s="13">
        <v>45838</v>
      </c>
      <c r="D110" s="2" t="s">
        <v>111</v>
      </c>
      <c r="E110" s="2" t="s">
        <v>158</v>
      </c>
      <c r="F110" s="18">
        <v>33100</v>
      </c>
      <c r="G110" s="16" t="s">
        <v>267</v>
      </c>
      <c r="H110" s="17">
        <v>6685800.1200000001</v>
      </c>
      <c r="I110" s="17">
        <v>6685800.1200000001</v>
      </c>
      <c r="J110" s="17">
        <v>0</v>
      </c>
      <c r="K110" s="17">
        <v>0</v>
      </c>
      <c r="L110" s="17">
        <v>0</v>
      </c>
      <c r="M110" s="17">
        <v>0</v>
      </c>
      <c r="N110" s="16"/>
      <c r="O110" s="6" t="s">
        <v>340</v>
      </c>
      <c r="P110" s="2" t="s">
        <v>178</v>
      </c>
      <c r="Q110" s="13">
        <v>45838</v>
      </c>
      <c r="R110" s="2" t="s">
        <v>179</v>
      </c>
    </row>
    <row r="111" spans="1:18" ht="60" x14ac:dyDescent="0.25">
      <c r="A111" s="2">
        <v>2025</v>
      </c>
      <c r="B111" s="5">
        <v>45748</v>
      </c>
      <c r="C111" s="13">
        <v>45838</v>
      </c>
      <c r="D111" s="2" t="s">
        <v>111</v>
      </c>
      <c r="E111" s="2" t="s">
        <v>159</v>
      </c>
      <c r="F111" s="18">
        <v>33104</v>
      </c>
      <c r="G111" s="16" t="s">
        <v>268</v>
      </c>
      <c r="H111" s="17">
        <v>6445800.1200000001</v>
      </c>
      <c r="I111" s="17">
        <v>6445800.1200000001</v>
      </c>
      <c r="J111" s="17">
        <v>0</v>
      </c>
      <c r="K111" s="17">
        <v>0</v>
      </c>
      <c r="L111" s="17">
        <v>0</v>
      </c>
      <c r="M111" s="17">
        <v>0</v>
      </c>
      <c r="N111" s="16"/>
      <c r="O111" s="6" t="s">
        <v>340</v>
      </c>
      <c r="P111" s="2" t="s">
        <v>178</v>
      </c>
      <c r="Q111" s="13">
        <v>45838</v>
      </c>
      <c r="R111" s="2" t="s">
        <v>179</v>
      </c>
    </row>
    <row r="112" spans="1:18" ht="60" x14ac:dyDescent="0.25">
      <c r="A112" s="2">
        <v>2025</v>
      </c>
      <c r="B112" s="13">
        <v>45748</v>
      </c>
      <c r="C112" s="13">
        <v>45838</v>
      </c>
      <c r="D112" s="2" t="s">
        <v>111</v>
      </c>
      <c r="E112" s="2" t="s">
        <v>160</v>
      </c>
      <c r="F112" s="18">
        <v>33106</v>
      </c>
      <c r="G112" s="16" t="s">
        <v>269</v>
      </c>
      <c r="H112" s="17">
        <v>240000</v>
      </c>
      <c r="I112" s="17">
        <v>240000</v>
      </c>
      <c r="J112" s="17">
        <v>0</v>
      </c>
      <c r="K112" s="17">
        <v>0</v>
      </c>
      <c r="L112" s="17">
        <v>0</v>
      </c>
      <c r="M112" s="17">
        <v>0</v>
      </c>
      <c r="N112" s="16"/>
      <c r="O112" s="6" t="s">
        <v>340</v>
      </c>
      <c r="P112" s="2" t="s">
        <v>178</v>
      </c>
      <c r="Q112" s="13">
        <v>45838</v>
      </c>
      <c r="R112" s="2" t="s">
        <v>179</v>
      </c>
    </row>
    <row r="113" spans="1:18" ht="60" x14ac:dyDescent="0.25">
      <c r="A113" s="2">
        <v>2025</v>
      </c>
      <c r="B113" s="5">
        <v>45748</v>
      </c>
      <c r="C113" s="13">
        <v>45838</v>
      </c>
      <c r="D113" s="2" t="s">
        <v>111</v>
      </c>
      <c r="E113" s="2" t="s">
        <v>162</v>
      </c>
      <c r="F113" s="16" t="s">
        <v>126</v>
      </c>
      <c r="G113" s="16" t="s">
        <v>335</v>
      </c>
      <c r="H113" s="17">
        <v>280000</v>
      </c>
      <c r="I113" s="17">
        <v>280000</v>
      </c>
      <c r="J113" s="17">
        <f>J114</f>
        <v>0</v>
      </c>
      <c r="K113" s="17">
        <f t="shared" ref="K113" si="102">K114</f>
        <v>0</v>
      </c>
      <c r="L113" s="17">
        <f t="shared" ref="L113" si="103">L114</f>
        <v>0</v>
      </c>
      <c r="M113" s="17">
        <f t="shared" ref="M113" si="104">M114</f>
        <v>0</v>
      </c>
      <c r="N113" s="16"/>
      <c r="O113" s="6" t="s">
        <v>340</v>
      </c>
      <c r="P113" s="2" t="s">
        <v>178</v>
      </c>
      <c r="Q113" s="13">
        <v>45838</v>
      </c>
      <c r="R113" s="2" t="s">
        <v>179</v>
      </c>
    </row>
    <row r="114" spans="1:18" ht="60" x14ac:dyDescent="0.25">
      <c r="A114" s="2">
        <v>2025</v>
      </c>
      <c r="B114" s="13">
        <v>45748</v>
      </c>
      <c r="C114" s="13">
        <v>45838</v>
      </c>
      <c r="D114" s="2" t="s">
        <v>111</v>
      </c>
      <c r="E114" s="2" t="s">
        <v>163</v>
      </c>
      <c r="F114" s="18">
        <v>33401</v>
      </c>
      <c r="G114" s="16" t="s">
        <v>270</v>
      </c>
      <c r="H114" s="17">
        <v>280000</v>
      </c>
      <c r="I114" s="17">
        <v>280000</v>
      </c>
      <c r="J114" s="17">
        <v>0</v>
      </c>
      <c r="K114" s="17">
        <f>J114</f>
        <v>0</v>
      </c>
      <c r="L114" s="17">
        <f>K114</f>
        <v>0</v>
      </c>
      <c r="M114" s="17">
        <f>L114</f>
        <v>0</v>
      </c>
      <c r="N114" s="16"/>
      <c r="O114" s="6" t="s">
        <v>340</v>
      </c>
      <c r="P114" s="2" t="s">
        <v>178</v>
      </c>
      <c r="Q114" s="13">
        <v>45838</v>
      </c>
      <c r="R114" s="2" t="s">
        <v>179</v>
      </c>
    </row>
    <row r="115" spans="1:18" ht="60" x14ac:dyDescent="0.25">
      <c r="A115" s="2">
        <v>2025</v>
      </c>
      <c r="B115" s="5">
        <v>45748</v>
      </c>
      <c r="C115" s="13">
        <v>45838</v>
      </c>
      <c r="D115" s="2">
        <v>3000</v>
      </c>
      <c r="E115" s="2"/>
      <c r="F115" s="16">
        <v>33500</v>
      </c>
      <c r="G115" s="16" t="s">
        <v>339</v>
      </c>
      <c r="H115" s="17">
        <v>0</v>
      </c>
      <c r="I115" s="17">
        <v>20792.64</v>
      </c>
      <c r="J115" s="17">
        <f>J116</f>
        <v>14120.28</v>
      </c>
      <c r="K115" s="17">
        <f t="shared" ref="K115" si="105">K116</f>
        <v>14120.28</v>
      </c>
      <c r="L115" s="17">
        <f t="shared" ref="L115" si="106">L116</f>
        <v>14120.28</v>
      </c>
      <c r="M115" s="17">
        <f t="shared" ref="M115" si="107">M116</f>
        <v>14120.28</v>
      </c>
      <c r="N115" s="16"/>
      <c r="O115" s="6" t="s">
        <v>340</v>
      </c>
      <c r="P115" s="2" t="s">
        <v>178</v>
      </c>
      <c r="Q115" s="13">
        <v>45838</v>
      </c>
      <c r="R115" s="2" t="s">
        <v>179</v>
      </c>
    </row>
    <row r="116" spans="1:18" ht="60" x14ac:dyDescent="0.25">
      <c r="A116" s="2">
        <v>2025</v>
      </c>
      <c r="B116" s="13">
        <v>45748</v>
      </c>
      <c r="C116" s="13">
        <v>45838</v>
      </c>
      <c r="D116" s="2" t="s">
        <v>111</v>
      </c>
      <c r="E116" s="2" t="s">
        <v>163</v>
      </c>
      <c r="F116" s="18">
        <v>33501</v>
      </c>
      <c r="G116" s="16" t="s">
        <v>338</v>
      </c>
      <c r="H116" s="17">
        <v>0</v>
      </c>
      <c r="I116" s="17">
        <v>20792.64</v>
      </c>
      <c r="J116" s="17">
        <v>14120.28</v>
      </c>
      <c r="K116" s="17">
        <f>J116</f>
        <v>14120.28</v>
      </c>
      <c r="L116" s="17">
        <f>K116</f>
        <v>14120.28</v>
      </c>
      <c r="M116" s="17">
        <f>L116</f>
        <v>14120.28</v>
      </c>
      <c r="N116" s="16"/>
      <c r="O116" s="6" t="s">
        <v>340</v>
      </c>
      <c r="P116" s="2" t="s">
        <v>178</v>
      </c>
      <c r="Q116" s="13">
        <v>45838</v>
      </c>
      <c r="R116" s="2" t="s">
        <v>179</v>
      </c>
    </row>
    <row r="117" spans="1:18" ht="60" x14ac:dyDescent="0.25">
      <c r="A117" s="2">
        <v>2025</v>
      </c>
      <c r="B117" s="5">
        <v>45748</v>
      </c>
      <c r="C117" s="13">
        <v>45838</v>
      </c>
      <c r="D117" s="2" t="s">
        <v>111</v>
      </c>
      <c r="E117" s="2" t="s">
        <v>164</v>
      </c>
      <c r="F117" s="18">
        <v>33600</v>
      </c>
      <c r="G117" s="16" t="s">
        <v>271</v>
      </c>
      <c r="H117" s="17">
        <v>359000</v>
      </c>
      <c r="I117" s="17">
        <v>359000</v>
      </c>
      <c r="J117" s="17">
        <f>J118</f>
        <v>0</v>
      </c>
      <c r="K117" s="17">
        <f t="shared" ref="K117" si="108">K118</f>
        <v>0</v>
      </c>
      <c r="L117" s="17">
        <f t="shared" ref="L117" si="109">L118</f>
        <v>0</v>
      </c>
      <c r="M117" s="17">
        <f t="shared" ref="M117" si="110">M118</f>
        <v>0</v>
      </c>
      <c r="N117" s="16"/>
      <c r="O117" s="6" t="s">
        <v>340</v>
      </c>
      <c r="P117" s="2" t="s">
        <v>178</v>
      </c>
      <c r="Q117" s="13">
        <v>45838</v>
      </c>
      <c r="R117" s="2" t="s">
        <v>179</v>
      </c>
    </row>
    <row r="118" spans="1:18" ht="60" x14ac:dyDescent="0.25">
      <c r="A118" s="2">
        <v>2025</v>
      </c>
      <c r="B118" s="13">
        <v>45748</v>
      </c>
      <c r="C118" s="13">
        <v>45838</v>
      </c>
      <c r="D118" s="2" t="s">
        <v>111</v>
      </c>
      <c r="E118" s="2" t="s">
        <v>165</v>
      </c>
      <c r="F118" s="18">
        <v>33603</v>
      </c>
      <c r="G118" s="16" t="s">
        <v>272</v>
      </c>
      <c r="H118" s="17">
        <v>79000</v>
      </c>
      <c r="I118" s="17">
        <v>79000</v>
      </c>
      <c r="J118" s="17">
        <v>0</v>
      </c>
      <c r="K118" s="17">
        <f>J118</f>
        <v>0</v>
      </c>
      <c r="L118" s="17">
        <f>K118</f>
        <v>0</v>
      </c>
      <c r="M118" s="17">
        <f>L118</f>
        <v>0</v>
      </c>
      <c r="N118" s="16"/>
      <c r="O118" s="6" t="s">
        <v>340</v>
      </c>
      <c r="P118" s="2" t="s">
        <v>178</v>
      </c>
      <c r="Q118" s="13">
        <v>45838</v>
      </c>
      <c r="R118" s="2" t="s">
        <v>179</v>
      </c>
    </row>
    <row r="119" spans="1:18" ht="60" x14ac:dyDescent="0.25">
      <c r="A119" s="2">
        <v>2025</v>
      </c>
      <c r="B119" s="5">
        <v>45748</v>
      </c>
      <c r="C119" s="13">
        <v>45838</v>
      </c>
      <c r="D119" s="2" t="s">
        <v>111</v>
      </c>
      <c r="E119" s="2" t="s">
        <v>166</v>
      </c>
      <c r="F119" s="18">
        <v>33604</v>
      </c>
      <c r="G119" s="16" t="s">
        <v>273</v>
      </c>
      <c r="H119" s="17">
        <v>280000</v>
      </c>
      <c r="I119" s="17">
        <v>280000</v>
      </c>
      <c r="J119" s="17">
        <v>0</v>
      </c>
      <c r="K119" s="17">
        <v>0</v>
      </c>
      <c r="L119" s="17">
        <v>0</v>
      </c>
      <c r="M119" s="17">
        <v>0</v>
      </c>
      <c r="N119" s="16"/>
      <c r="O119" s="6" t="s">
        <v>340</v>
      </c>
      <c r="P119" s="2" t="s">
        <v>178</v>
      </c>
      <c r="Q119" s="13">
        <v>45838</v>
      </c>
      <c r="R119" s="2" t="s">
        <v>179</v>
      </c>
    </row>
    <row r="120" spans="1:18" ht="60" x14ac:dyDescent="0.25">
      <c r="A120" s="2">
        <v>2025</v>
      </c>
      <c r="B120" s="13">
        <v>45748</v>
      </c>
      <c r="C120" s="13">
        <v>45838</v>
      </c>
      <c r="D120" s="2" t="s">
        <v>111</v>
      </c>
      <c r="E120" s="2" t="s">
        <v>167</v>
      </c>
      <c r="F120" s="18">
        <v>33800</v>
      </c>
      <c r="G120" s="16" t="s">
        <v>274</v>
      </c>
      <c r="H120" s="17">
        <v>2316000</v>
      </c>
      <c r="I120" s="17">
        <v>2316000</v>
      </c>
      <c r="J120" s="17">
        <f>J121</f>
        <v>0</v>
      </c>
      <c r="K120" s="17">
        <f t="shared" ref="K120" si="111">K121</f>
        <v>0</v>
      </c>
      <c r="L120" s="17">
        <f t="shared" ref="L120" si="112">L121</f>
        <v>0</v>
      </c>
      <c r="M120" s="17">
        <f t="shared" ref="M120" si="113">M121</f>
        <v>0</v>
      </c>
      <c r="N120" s="16"/>
      <c r="O120" s="6" t="s">
        <v>340</v>
      </c>
      <c r="P120" s="2" t="s">
        <v>178</v>
      </c>
      <c r="Q120" s="13">
        <v>45838</v>
      </c>
      <c r="R120" s="2" t="s">
        <v>179</v>
      </c>
    </row>
    <row r="121" spans="1:18" ht="60" x14ac:dyDescent="0.25">
      <c r="A121" s="2">
        <v>2025</v>
      </c>
      <c r="B121" s="5">
        <v>45748</v>
      </c>
      <c r="C121" s="13">
        <v>45838</v>
      </c>
      <c r="D121" s="2" t="s">
        <v>111</v>
      </c>
      <c r="E121" s="2" t="s">
        <v>168</v>
      </c>
      <c r="F121" s="18">
        <v>33801</v>
      </c>
      <c r="G121" s="16" t="s">
        <v>275</v>
      </c>
      <c r="H121" s="17">
        <v>2316000</v>
      </c>
      <c r="I121" s="17">
        <v>2316000</v>
      </c>
      <c r="J121" s="17">
        <v>0</v>
      </c>
      <c r="K121" s="17">
        <f t="shared" ref="K121:M122" si="114">J121</f>
        <v>0</v>
      </c>
      <c r="L121" s="17">
        <f t="shared" si="114"/>
        <v>0</v>
      </c>
      <c r="M121" s="17">
        <f t="shared" si="114"/>
        <v>0</v>
      </c>
      <c r="N121" s="16"/>
      <c r="O121" s="6" t="s">
        <v>340</v>
      </c>
      <c r="P121" s="2" t="s">
        <v>178</v>
      </c>
      <c r="Q121" s="13">
        <v>45838</v>
      </c>
      <c r="R121" s="2" t="s">
        <v>179</v>
      </c>
    </row>
    <row r="122" spans="1:18" ht="60" x14ac:dyDescent="0.25">
      <c r="A122" s="2">
        <v>2025</v>
      </c>
      <c r="B122" s="13">
        <v>45748</v>
      </c>
      <c r="C122" s="13">
        <v>45838</v>
      </c>
      <c r="D122" s="2" t="s">
        <v>111</v>
      </c>
      <c r="E122" s="2">
        <v>56600</v>
      </c>
      <c r="F122" s="18">
        <v>34000</v>
      </c>
      <c r="G122" s="16" t="s">
        <v>276</v>
      </c>
      <c r="H122" s="17">
        <v>1450000</v>
      </c>
      <c r="I122" s="17">
        <v>1450000</v>
      </c>
      <c r="J122" s="17">
        <f>J123+J125</f>
        <v>351391.28</v>
      </c>
      <c r="K122" s="17">
        <f t="shared" si="114"/>
        <v>351391.28</v>
      </c>
      <c r="L122" s="17">
        <f t="shared" si="114"/>
        <v>351391.28</v>
      </c>
      <c r="M122" s="17">
        <f t="shared" si="114"/>
        <v>351391.28</v>
      </c>
      <c r="N122" s="16"/>
      <c r="O122" s="6" t="s">
        <v>340</v>
      </c>
      <c r="P122" s="2" t="s">
        <v>178</v>
      </c>
      <c r="Q122" s="13">
        <v>45838</v>
      </c>
      <c r="R122" s="2" t="s">
        <v>179</v>
      </c>
    </row>
    <row r="123" spans="1:18" ht="60" x14ac:dyDescent="0.25">
      <c r="A123" s="2">
        <v>2025</v>
      </c>
      <c r="B123" s="5">
        <v>45748</v>
      </c>
      <c r="C123" s="13">
        <v>45838</v>
      </c>
      <c r="D123" s="2" t="s">
        <v>111</v>
      </c>
      <c r="E123" s="2">
        <v>56601</v>
      </c>
      <c r="F123" s="18">
        <v>34100</v>
      </c>
      <c r="G123" s="16" t="s">
        <v>277</v>
      </c>
      <c r="H123" s="17">
        <v>1380000</v>
      </c>
      <c r="I123" s="17">
        <f>I124</f>
        <v>1340832.96</v>
      </c>
      <c r="J123" s="17">
        <f>J124</f>
        <v>351391.28</v>
      </c>
      <c r="K123" s="17">
        <f t="shared" ref="K123" si="115">K124</f>
        <v>351391.28</v>
      </c>
      <c r="L123" s="17">
        <f t="shared" ref="L123" si="116">L124</f>
        <v>351391.28</v>
      </c>
      <c r="M123" s="17">
        <f t="shared" ref="M123" si="117">M124</f>
        <v>351391.28</v>
      </c>
      <c r="N123" s="16"/>
      <c r="O123" s="6" t="s">
        <v>340</v>
      </c>
      <c r="P123" s="2" t="s">
        <v>178</v>
      </c>
      <c r="Q123" s="13">
        <v>45838</v>
      </c>
      <c r="R123" s="2" t="s">
        <v>179</v>
      </c>
    </row>
    <row r="124" spans="1:18" ht="60" x14ac:dyDescent="0.25">
      <c r="A124" s="2">
        <v>2025</v>
      </c>
      <c r="B124" s="13">
        <v>45748</v>
      </c>
      <c r="C124" s="13">
        <v>45838</v>
      </c>
      <c r="D124" s="2" t="s">
        <v>111</v>
      </c>
      <c r="E124" s="18">
        <v>34102</v>
      </c>
      <c r="F124" s="18">
        <v>34102</v>
      </c>
      <c r="G124" s="16" t="s">
        <v>278</v>
      </c>
      <c r="H124" s="17">
        <v>1380000</v>
      </c>
      <c r="I124" s="17">
        <f>1380000-39167.04</f>
        <v>1340832.96</v>
      </c>
      <c r="J124" s="17">
        <v>351391.28</v>
      </c>
      <c r="K124" s="17">
        <f>J124</f>
        <v>351391.28</v>
      </c>
      <c r="L124" s="17">
        <f>K124</f>
        <v>351391.28</v>
      </c>
      <c r="M124" s="17">
        <f>L124</f>
        <v>351391.28</v>
      </c>
      <c r="N124" s="16"/>
      <c r="O124" s="6" t="s">
        <v>340</v>
      </c>
      <c r="P124" s="2" t="s">
        <v>178</v>
      </c>
      <c r="Q124" s="13">
        <v>45838</v>
      </c>
      <c r="R124" s="2" t="s">
        <v>179</v>
      </c>
    </row>
    <row r="125" spans="1:18" ht="60" x14ac:dyDescent="0.25">
      <c r="A125" s="2">
        <v>2025</v>
      </c>
      <c r="B125" s="5">
        <v>45748</v>
      </c>
      <c r="C125" s="13">
        <v>45838</v>
      </c>
      <c r="D125" s="2" t="s">
        <v>111</v>
      </c>
      <c r="E125" s="18">
        <v>34500</v>
      </c>
      <c r="F125" s="18">
        <v>34500</v>
      </c>
      <c r="G125" s="16" t="s">
        <v>279</v>
      </c>
      <c r="H125" s="17">
        <v>70000</v>
      </c>
      <c r="I125" s="17">
        <v>70000</v>
      </c>
      <c r="J125" s="17">
        <f>J126</f>
        <v>0</v>
      </c>
      <c r="K125" s="17">
        <f t="shared" ref="K125" si="118">K126</f>
        <v>0</v>
      </c>
      <c r="L125" s="17">
        <f t="shared" ref="L125" si="119">L126</f>
        <v>0</v>
      </c>
      <c r="M125" s="17">
        <f t="shared" ref="M125" si="120">M126</f>
        <v>0</v>
      </c>
      <c r="N125" s="16"/>
      <c r="O125" s="6" t="s">
        <v>340</v>
      </c>
      <c r="P125" s="2" t="s">
        <v>178</v>
      </c>
      <c r="Q125" s="13">
        <v>45838</v>
      </c>
      <c r="R125" s="2" t="s">
        <v>179</v>
      </c>
    </row>
    <row r="126" spans="1:18" ht="60" x14ac:dyDescent="0.25">
      <c r="A126" s="2">
        <v>2025</v>
      </c>
      <c r="B126" s="13">
        <v>45748</v>
      </c>
      <c r="C126" s="13">
        <v>45838</v>
      </c>
      <c r="D126" s="2" t="s">
        <v>111</v>
      </c>
      <c r="E126" s="18">
        <v>34501</v>
      </c>
      <c r="F126" s="18">
        <v>34501</v>
      </c>
      <c r="G126" s="16" t="s">
        <v>280</v>
      </c>
      <c r="H126" s="17">
        <v>70000</v>
      </c>
      <c r="I126" s="17">
        <v>70000</v>
      </c>
      <c r="J126" s="17">
        <v>0</v>
      </c>
      <c r="K126" s="17">
        <v>0</v>
      </c>
      <c r="L126" s="17">
        <v>0</v>
      </c>
      <c r="M126" s="17">
        <v>0</v>
      </c>
      <c r="N126" s="16"/>
      <c r="O126" s="6" t="s">
        <v>340</v>
      </c>
      <c r="P126" s="2" t="s">
        <v>178</v>
      </c>
      <c r="Q126" s="13">
        <v>45838</v>
      </c>
      <c r="R126" s="2" t="s">
        <v>179</v>
      </c>
    </row>
    <row r="127" spans="1:18" ht="60" x14ac:dyDescent="0.25">
      <c r="A127" s="2">
        <v>2025</v>
      </c>
      <c r="B127" s="5">
        <v>45748</v>
      </c>
      <c r="C127" s="13">
        <v>45838</v>
      </c>
      <c r="D127" s="2" t="s">
        <v>111</v>
      </c>
      <c r="E127" s="18">
        <v>35000</v>
      </c>
      <c r="F127" s="18">
        <v>35000</v>
      </c>
      <c r="G127" s="16" t="s">
        <v>281</v>
      </c>
      <c r="H127" s="17">
        <v>2270000</v>
      </c>
      <c r="I127" s="17">
        <v>2270000</v>
      </c>
      <c r="J127" s="17">
        <f>J128+J130+J132+J134+J136+J138+J140</f>
        <v>32156.89</v>
      </c>
      <c r="K127" s="17">
        <v>1620.27</v>
      </c>
      <c r="L127" s="17">
        <v>1620.27</v>
      </c>
      <c r="M127" s="17">
        <v>1620.27</v>
      </c>
      <c r="N127" s="16"/>
      <c r="O127" s="6" t="s">
        <v>340</v>
      </c>
      <c r="P127" s="2" t="s">
        <v>178</v>
      </c>
      <c r="Q127" s="13">
        <v>45838</v>
      </c>
      <c r="R127" s="2" t="s">
        <v>179</v>
      </c>
    </row>
    <row r="128" spans="1:18" ht="60" x14ac:dyDescent="0.25">
      <c r="A128" s="2">
        <v>2025</v>
      </c>
      <c r="B128" s="13">
        <v>45748</v>
      </c>
      <c r="C128" s="13">
        <v>45838</v>
      </c>
      <c r="D128" s="2" t="s">
        <v>111</v>
      </c>
      <c r="E128" s="18">
        <v>35100</v>
      </c>
      <c r="F128" s="18">
        <v>35100</v>
      </c>
      <c r="G128" s="16" t="s">
        <v>282</v>
      </c>
      <c r="H128" s="17">
        <v>500000</v>
      </c>
      <c r="I128" s="17">
        <v>500000</v>
      </c>
      <c r="J128" s="17">
        <f>J129</f>
        <v>1732.59</v>
      </c>
      <c r="K128" s="17">
        <f t="shared" ref="K128" si="121">K129</f>
        <v>1732.59</v>
      </c>
      <c r="L128" s="17">
        <f t="shared" ref="L128" si="122">L129</f>
        <v>1732.59</v>
      </c>
      <c r="M128" s="17">
        <f t="shared" ref="M128" si="123">M129</f>
        <v>1732.59</v>
      </c>
      <c r="N128" s="16"/>
      <c r="O128" s="6" t="s">
        <v>340</v>
      </c>
      <c r="P128" s="2" t="s">
        <v>178</v>
      </c>
      <c r="Q128" s="13">
        <v>45838</v>
      </c>
      <c r="R128" s="2" t="s">
        <v>179</v>
      </c>
    </row>
    <row r="129" spans="1:18" ht="60" x14ac:dyDescent="0.25">
      <c r="A129" s="2">
        <v>2025</v>
      </c>
      <c r="B129" s="5">
        <v>45748</v>
      </c>
      <c r="C129" s="13">
        <v>45838</v>
      </c>
      <c r="D129" s="2" t="s">
        <v>111</v>
      </c>
      <c r="E129" s="18">
        <v>35102</v>
      </c>
      <c r="F129" s="18">
        <v>35102</v>
      </c>
      <c r="G129" s="16" t="s">
        <v>283</v>
      </c>
      <c r="H129" s="17">
        <v>500000</v>
      </c>
      <c r="I129" s="17">
        <v>500000</v>
      </c>
      <c r="J129" s="17">
        <v>1732.59</v>
      </c>
      <c r="K129" s="17">
        <f>J129</f>
        <v>1732.59</v>
      </c>
      <c r="L129" s="17">
        <f>K129</f>
        <v>1732.59</v>
      </c>
      <c r="M129" s="17">
        <f>L129</f>
        <v>1732.59</v>
      </c>
      <c r="N129" s="16"/>
      <c r="O129" s="6" t="s">
        <v>340</v>
      </c>
      <c r="P129" s="2" t="s">
        <v>178</v>
      </c>
      <c r="Q129" s="13">
        <v>45838</v>
      </c>
      <c r="R129" s="2" t="s">
        <v>179</v>
      </c>
    </row>
    <row r="130" spans="1:18" ht="60" x14ac:dyDescent="0.25">
      <c r="A130" s="2">
        <v>2025</v>
      </c>
      <c r="B130" s="13">
        <v>45748</v>
      </c>
      <c r="C130" s="13">
        <v>45838</v>
      </c>
      <c r="D130" s="2" t="s">
        <v>111</v>
      </c>
      <c r="E130" s="18">
        <v>35200</v>
      </c>
      <c r="F130" s="18">
        <v>35200</v>
      </c>
      <c r="G130" s="16" t="s">
        <v>284</v>
      </c>
      <c r="H130" s="17">
        <v>30000</v>
      </c>
      <c r="I130" s="17">
        <v>30000</v>
      </c>
      <c r="J130" s="17">
        <f>J131</f>
        <v>2088</v>
      </c>
      <c r="K130" s="17">
        <f t="shared" ref="K130" si="124">K131</f>
        <v>2088</v>
      </c>
      <c r="L130" s="17">
        <f t="shared" ref="L130" si="125">L131</f>
        <v>2088</v>
      </c>
      <c r="M130" s="17">
        <f t="shared" ref="M130" si="126">M131</f>
        <v>2088</v>
      </c>
      <c r="N130" s="16"/>
      <c r="O130" s="6" t="s">
        <v>340</v>
      </c>
      <c r="P130" s="2" t="s">
        <v>178</v>
      </c>
      <c r="Q130" s="13">
        <v>45838</v>
      </c>
      <c r="R130" s="2" t="s">
        <v>179</v>
      </c>
    </row>
    <row r="131" spans="1:18" ht="60" x14ac:dyDescent="0.25">
      <c r="A131" s="2">
        <v>2025</v>
      </c>
      <c r="B131" s="5">
        <v>45748</v>
      </c>
      <c r="C131" s="13">
        <v>45838</v>
      </c>
      <c r="D131" s="2" t="s">
        <v>111</v>
      </c>
      <c r="E131" s="18">
        <v>35201</v>
      </c>
      <c r="F131" s="18">
        <v>35201</v>
      </c>
      <c r="G131" s="16" t="s">
        <v>285</v>
      </c>
      <c r="H131" s="17">
        <v>30000</v>
      </c>
      <c r="I131" s="17">
        <v>30000</v>
      </c>
      <c r="J131" s="17">
        <v>2088</v>
      </c>
      <c r="K131" s="17">
        <f>J131</f>
        <v>2088</v>
      </c>
      <c r="L131" s="17">
        <f>K131</f>
        <v>2088</v>
      </c>
      <c r="M131" s="17">
        <f>L131</f>
        <v>2088</v>
      </c>
      <c r="N131" s="16"/>
      <c r="O131" s="6" t="s">
        <v>340</v>
      </c>
      <c r="P131" s="2" t="s">
        <v>178</v>
      </c>
      <c r="Q131" s="13">
        <v>45838</v>
      </c>
      <c r="R131" s="2" t="s">
        <v>179</v>
      </c>
    </row>
    <row r="132" spans="1:18" ht="60" x14ac:dyDescent="0.25">
      <c r="A132" s="2">
        <v>2025</v>
      </c>
      <c r="B132" s="13">
        <v>45748</v>
      </c>
      <c r="C132" s="13">
        <v>45838</v>
      </c>
      <c r="D132" s="2" t="s">
        <v>111</v>
      </c>
      <c r="E132" s="18">
        <v>35300</v>
      </c>
      <c r="F132" s="18">
        <v>35300</v>
      </c>
      <c r="G132" s="16" t="s">
        <v>284</v>
      </c>
      <c r="H132" s="17">
        <v>16000</v>
      </c>
      <c r="I132" s="17">
        <v>16000</v>
      </c>
      <c r="J132" s="17">
        <f>J133</f>
        <v>0</v>
      </c>
      <c r="K132" s="17">
        <f t="shared" ref="K132" si="127">K133</f>
        <v>0</v>
      </c>
      <c r="L132" s="17">
        <f t="shared" ref="L132" si="128">L133</f>
        <v>0</v>
      </c>
      <c r="M132" s="17">
        <f t="shared" ref="M132" si="129">M133</f>
        <v>0</v>
      </c>
      <c r="N132" s="16"/>
      <c r="O132" s="6" t="s">
        <v>340</v>
      </c>
      <c r="P132" s="2" t="s">
        <v>178</v>
      </c>
      <c r="Q132" s="13">
        <v>45838</v>
      </c>
      <c r="R132" s="2" t="s">
        <v>179</v>
      </c>
    </row>
    <row r="133" spans="1:18" ht="60" x14ac:dyDescent="0.25">
      <c r="A133" s="2">
        <v>2025</v>
      </c>
      <c r="B133" s="5">
        <v>45748</v>
      </c>
      <c r="C133" s="13">
        <v>45838</v>
      </c>
      <c r="D133" s="2" t="s">
        <v>111</v>
      </c>
      <c r="E133" s="18">
        <v>35301</v>
      </c>
      <c r="F133" s="18">
        <v>35301</v>
      </c>
      <c r="G133" s="16" t="s">
        <v>286</v>
      </c>
      <c r="H133" s="17">
        <v>16000</v>
      </c>
      <c r="I133" s="17">
        <v>16000</v>
      </c>
      <c r="J133" s="17">
        <v>0</v>
      </c>
      <c r="K133" s="17">
        <v>0</v>
      </c>
      <c r="L133" s="17">
        <v>0</v>
      </c>
      <c r="M133" s="17">
        <v>0</v>
      </c>
      <c r="N133" s="16"/>
      <c r="O133" s="6" t="s">
        <v>340</v>
      </c>
      <c r="P133" s="2" t="s">
        <v>178</v>
      </c>
      <c r="Q133" s="13">
        <v>45838</v>
      </c>
      <c r="R133" s="2" t="s">
        <v>179</v>
      </c>
    </row>
    <row r="134" spans="1:18" ht="60" x14ac:dyDescent="0.25">
      <c r="A134" s="2">
        <v>2025</v>
      </c>
      <c r="B134" s="13">
        <v>45748</v>
      </c>
      <c r="C134" s="13">
        <v>45838</v>
      </c>
      <c r="D134" s="2" t="s">
        <v>111</v>
      </c>
      <c r="E134" s="18">
        <v>35500</v>
      </c>
      <c r="F134" s="18">
        <v>35500</v>
      </c>
      <c r="G134" s="16" t="s">
        <v>287</v>
      </c>
      <c r="H134" s="17">
        <v>363000</v>
      </c>
      <c r="I134" s="17">
        <v>363000</v>
      </c>
      <c r="J134" s="17">
        <f>J135</f>
        <v>5683.2</v>
      </c>
      <c r="K134" s="17">
        <f t="shared" ref="K134" si="130">K135</f>
        <v>5683.2</v>
      </c>
      <c r="L134" s="17">
        <f t="shared" ref="L134" si="131">L135</f>
        <v>5683.2</v>
      </c>
      <c r="M134" s="17">
        <f t="shared" ref="M134" si="132">M135</f>
        <v>5683.2</v>
      </c>
      <c r="N134" s="16"/>
      <c r="O134" s="6" t="s">
        <v>340</v>
      </c>
      <c r="P134" s="2" t="s">
        <v>178</v>
      </c>
      <c r="Q134" s="13">
        <v>45838</v>
      </c>
      <c r="R134" s="2" t="s">
        <v>179</v>
      </c>
    </row>
    <row r="135" spans="1:18" ht="60" x14ac:dyDescent="0.25">
      <c r="A135" s="2">
        <v>2025</v>
      </c>
      <c r="B135" s="5">
        <v>45748</v>
      </c>
      <c r="C135" s="13">
        <v>45838</v>
      </c>
      <c r="D135" s="2" t="s">
        <v>111</v>
      </c>
      <c r="E135" s="18">
        <v>35501</v>
      </c>
      <c r="F135" s="18">
        <v>35501</v>
      </c>
      <c r="G135" s="16" t="s">
        <v>288</v>
      </c>
      <c r="H135" s="17">
        <v>363000</v>
      </c>
      <c r="I135" s="17">
        <v>363000</v>
      </c>
      <c r="J135" s="17">
        <v>5683.2</v>
      </c>
      <c r="K135" s="17">
        <f>J135</f>
        <v>5683.2</v>
      </c>
      <c r="L135" s="17">
        <f>K135</f>
        <v>5683.2</v>
      </c>
      <c r="M135" s="17">
        <f>L135</f>
        <v>5683.2</v>
      </c>
      <c r="N135" s="16"/>
      <c r="O135" s="6" t="s">
        <v>340</v>
      </c>
      <c r="P135" s="2" t="s">
        <v>178</v>
      </c>
      <c r="Q135" s="13">
        <v>45838</v>
      </c>
      <c r="R135" s="2" t="s">
        <v>179</v>
      </c>
    </row>
    <row r="136" spans="1:18" ht="60" x14ac:dyDescent="0.25">
      <c r="A136" s="2">
        <v>2025</v>
      </c>
      <c r="B136" s="13">
        <v>45748</v>
      </c>
      <c r="C136" s="13">
        <v>45838</v>
      </c>
      <c r="D136" s="2" t="s">
        <v>111</v>
      </c>
      <c r="E136" s="18">
        <v>35700</v>
      </c>
      <c r="F136" s="18">
        <v>35700</v>
      </c>
      <c r="G136" s="16" t="s">
        <v>284</v>
      </c>
      <c r="H136" s="17">
        <v>62000</v>
      </c>
      <c r="I136" s="17">
        <v>62000</v>
      </c>
      <c r="J136" s="17">
        <f>J137</f>
        <v>1491.75</v>
      </c>
      <c r="K136" s="17">
        <f t="shared" ref="K136" si="133">K137</f>
        <v>1491.75</v>
      </c>
      <c r="L136" s="17">
        <f t="shared" ref="L136" si="134">L137</f>
        <v>1491.75</v>
      </c>
      <c r="M136" s="17">
        <f t="shared" ref="M136" si="135">M137</f>
        <v>1491.75</v>
      </c>
      <c r="N136" s="16"/>
      <c r="O136" s="6" t="s">
        <v>340</v>
      </c>
      <c r="P136" s="2" t="s">
        <v>178</v>
      </c>
      <c r="Q136" s="13">
        <v>45838</v>
      </c>
      <c r="R136" s="2" t="s">
        <v>179</v>
      </c>
    </row>
    <row r="137" spans="1:18" ht="60" x14ac:dyDescent="0.25">
      <c r="A137" s="2">
        <v>2025</v>
      </c>
      <c r="B137" s="5">
        <v>45748</v>
      </c>
      <c r="C137" s="13">
        <v>45838</v>
      </c>
      <c r="D137" s="2" t="s">
        <v>111</v>
      </c>
      <c r="E137" s="18">
        <v>35701</v>
      </c>
      <c r="F137" s="18">
        <v>35701</v>
      </c>
      <c r="G137" s="16" t="s">
        <v>289</v>
      </c>
      <c r="H137" s="17">
        <v>62000</v>
      </c>
      <c r="I137" s="17">
        <v>62000</v>
      </c>
      <c r="J137" s="17">
        <v>1491.75</v>
      </c>
      <c r="K137" s="17">
        <f>J137</f>
        <v>1491.75</v>
      </c>
      <c r="L137" s="17">
        <f>K137</f>
        <v>1491.75</v>
      </c>
      <c r="M137" s="17">
        <f>L137</f>
        <v>1491.75</v>
      </c>
      <c r="N137" s="16"/>
      <c r="O137" s="6" t="s">
        <v>340</v>
      </c>
      <c r="P137" s="2" t="s">
        <v>178</v>
      </c>
      <c r="Q137" s="13">
        <v>45838</v>
      </c>
      <c r="R137" s="2" t="s">
        <v>179</v>
      </c>
    </row>
    <row r="138" spans="1:18" ht="60" x14ac:dyDescent="0.25">
      <c r="A138" s="2">
        <v>2025</v>
      </c>
      <c r="B138" s="13">
        <v>45748</v>
      </c>
      <c r="C138" s="13">
        <v>45838</v>
      </c>
      <c r="D138" s="2" t="s">
        <v>111</v>
      </c>
      <c r="E138" s="18">
        <v>35800</v>
      </c>
      <c r="F138" s="18">
        <v>35800</v>
      </c>
      <c r="G138" s="16" t="s">
        <v>290</v>
      </c>
      <c r="H138" s="17">
        <v>1224000</v>
      </c>
      <c r="I138" s="17">
        <v>1224000</v>
      </c>
      <c r="J138" s="17">
        <v>20101.349999999999</v>
      </c>
      <c r="K138" s="17">
        <f t="shared" ref="K138" si="136">K139</f>
        <v>20101.349999999999</v>
      </c>
      <c r="L138" s="17">
        <f t="shared" ref="L138" si="137">L139</f>
        <v>20101.349999999999</v>
      </c>
      <c r="M138" s="17">
        <f t="shared" ref="M138" si="138">M139</f>
        <v>20101.349999999999</v>
      </c>
      <c r="N138" s="16"/>
      <c r="O138" s="6" t="s">
        <v>340</v>
      </c>
      <c r="P138" s="2" t="s">
        <v>178</v>
      </c>
      <c r="Q138" s="13">
        <v>45838</v>
      </c>
      <c r="R138" s="2" t="s">
        <v>179</v>
      </c>
    </row>
    <row r="139" spans="1:18" ht="60" x14ac:dyDescent="0.25">
      <c r="A139" s="2">
        <v>2025</v>
      </c>
      <c r="B139" s="5">
        <v>45748</v>
      </c>
      <c r="C139" s="13">
        <v>45838</v>
      </c>
      <c r="D139" s="2" t="s">
        <v>111</v>
      </c>
      <c r="E139" s="18">
        <v>35801</v>
      </c>
      <c r="F139" s="18">
        <v>35801</v>
      </c>
      <c r="G139" s="16" t="s">
        <v>291</v>
      </c>
      <c r="H139" s="17">
        <v>1224000</v>
      </c>
      <c r="I139" s="17">
        <v>1224000</v>
      </c>
      <c r="J139" s="17">
        <v>20101.349999999999</v>
      </c>
      <c r="K139" s="17">
        <f>J139</f>
        <v>20101.349999999999</v>
      </c>
      <c r="L139" s="17">
        <f>K139</f>
        <v>20101.349999999999</v>
      </c>
      <c r="M139" s="17">
        <f>L139</f>
        <v>20101.349999999999</v>
      </c>
      <c r="N139" s="16"/>
      <c r="O139" s="6" t="s">
        <v>340</v>
      </c>
      <c r="P139" s="2" t="s">
        <v>178</v>
      </c>
      <c r="Q139" s="13">
        <v>45838</v>
      </c>
      <c r="R139" s="2" t="s">
        <v>179</v>
      </c>
    </row>
    <row r="140" spans="1:18" ht="60" x14ac:dyDescent="0.25">
      <c r="A140" s="2">
        <v>2025</v>
      </c>
      <c r="B140" s="13">
        <v>45748</v>
      </c>
      <c r="C140" s="13">
        <v>45838</v>
      </c>
      <c r="D140" s="2" t="s">
        <v>111</v>
      </c>
      <c r="E140" s="18">
        <v>35900</v>
      </c>
      <c r="F140" s="18">
        <v>35900</v>
      </c>
      <c r="G140" s="16" t="s">
        <v>292</v>
      </c>
      <c r="H140" s="17">
        <v>75000</v>
      </c>
      <c r="I140" s="17">
        <v>75000</v>
      </c>
      <c r="J140" s="17">
        <f>J141</f>
        <v>1060</v>
      </c>
      <c r="K140" s="17">
        <f t="shared" ref="K140" si="139">K141</f>
        <v>1060</v>
      </c>
      <c r="L140" s="17">
        <f t="shared" ref="L140" si="140">L141</f>
        <v>1060</v>
      </c>
      <c r="M140" s="17">
        <f t="shared" ref="M140" si="141">M141</f>
        <v>1060</v>
      </c>
      <c r="N140" s="16"/>
      <c r="O140" s="6" t="s">
        <v>340</v>
      </c>
      <c r="P140" s="2" t="s">
        <v>178</v>
      </c>
      <c r="Q140" s="13">
        <v>45838</v>
      </c>
      <c r="R140" s="2" t="s">
        <v>179</v>
      </c>
    </row>
    <row r="141" spans="1:18" ht="60" x14ac:dyDescent="0.25">
      <c r="A141" s="2">
        <v>2025</v>
      </c>
      <c r="B141" s="5">
        <v>45748</v>
      </c>
      <c r="C141" s="13">
        <v>45838</v>
      </c>
      <c r="D141" s="2" t="s">
        <v>111</v>
      </c>
      <c r="E141" s="18">
        <v>35901</v>
      </c>
      <c r="F141" s="18">
        <v>35901</v>
      </c>
      <c r="G141" s="16" t="s">
        <v>293</v>
      </c>
      <c r="H141" s="17">
        <v>75000</v>
      </c>
      <c r="I141" s="17">
        <v>75000</v>
      </c>
      <c r="J141" s="17">
        <v>1060</v>
      </c>
      <c r="K141" s="17">
        <f>J141</f>
        <v>1060</v>
      </c>
      <c r="L141" s="17">
        <f>K141</f>
        <v>1060</v>
      </c>
      <c r="M141" s="17">
        <f>L141</f>
        <v>1060</v>
      </c>
      <c r="N141" s="16"/>
      <c r="O141" s="6" t="s">
        <v>340</v>
      </c>
      <c r="P141" s="2" t="s">
        <v>178</v>
      </c>
      <c r="Q141" s="13">
        <v>45838</v>
      </c>
      <c r="R141" s="2" t="s">
        <v>179</v>
      </c>
    </row>
    <row r="142" spans="1:18" ht="60" x14ac:dyDescent="0.25">
      <c r="A142" s="2">
        <v>2025</v>
      </c>
      <c r="B142" s="13">
        <v>45748</v>
      </c>
      <c r="C142" s="13">
        <v>45838</v>
      </c>
      <c r="D142" s="2" t="s">
        <v>111</v>
      </c>
      <c r="E142" s="18">
        <v>36000</v>
      </c>
      <c r="F142" s="18">
        <v>36000</v>
      </c>
      <c r="G142" s="16" t="s">
        <v>294</v>
      </c>
      <c r="H142" s="17">
        <v>90000</v>
      </c>
      <c r="I142" s="17">
        <v>90000</v>
      </c>
      <c r="J142" s="17">
        <v>0</v>
      </c>
      <c r="K142" s="17">
        <v>0</v>
      </c>
      <c r="L142" s="17">
        <v>0</v>
      </c>
      <c r="M142" s="17">
        <v>0</v>
      </c>
      <c r="N142" s="16"/>
      <c r="O142" s="6" t="s">
        <v>340</v>
      </c>
      <c r="P142" s="2" t="s">
        <v>178</v>
      </c>
      <c r="Q142" s="13">
        <v>45838</v>
      </c>
      <c r="R142" s="2" t="s">
        <v>179</v>
      </c>
    </row>
    <row r="143" spans="1:18" ht="60" x14ac:dyDescent="0.25">
      <c r="A143" s="2">
        <v>2025</v>
      </c>
      <c r="B143" s="5">
        <v>45748</v>
      </c>
      <c r="C143" s="13">
        <v>45838</v>
      </c>
      <c r="D143" s="2" t="s">
        <v>111</v>
      </c>
      <c r="E143" s="18">
        <v>36200</v>
      </c>
      <c r="F143" s="18">
        <v>36200</v>
      </c>
      <c r="G143" s="16" t="s">
        <v>295</v>
      </c>
      <c r="H143" s="17">
        <v>90000</v>
      </c>
      <c r="I143" s="17">
        <v>90000</v>
      </c>
      <c r="J143" s="17">
        <f>J144</f>
        <v>0</v>
      </c>
      <c r="K143" s="17">
        <f t="shared" ref="K143" si="142">K144</f>
        <v>0</v>
      </c>
      <c r="L143" s="17">
        <f t="shared" ref="L143" si="143">L144</f>
        <v>0</v>
      </c>
      <c r="M143" s="17">
        <f t="shared" ref="M143" si="144">M144</f>
        <v>0</v>
      </c>
      <c r="N143" s="16"/>
      <c r="O143" s="6" t="s">
        <v>340</v>
      </c>
      <c r="P143" s="2" t="s">
        <v>178</v>
      </c>
      <c r="Q143" s="13">
        <v>45838</v>
      </c>
      <c r="R143" s="2" t="s">
        <v>179</v>
      </c>
    </row>
    <row r="144" spans="1:18" ht="60" x14ac:dyDescent="0.25">
      <c r="A144" s="2">
        <v>2025</v>
      </c>
      <c r="B144" s="13">
        <v>45748</v>
      </c>
      <c r="C144" s="13">
        <v>45838</v>
      </c>
      <c r="D144" s="2" t="s">
        <v>111</v>
      </c>
      <c r="E144" s="18">
        <v>36201</v>
      </c>
      <c r="F144" s="18">
        <v>36201</v>
      </c>
      <c r="G144" s="16" t="s">
        <v>296</v>
      </c>
      <c r="H144" s="17">
        <v>90000</v>
      </c>
      <c r="I144" s="17">
        <v>90000</v>
      </c>
      <c r="J144" s="17">
        <v>0</v>
      </c>
      <c r="K144" s="17">
        <v>0</v>
      </c>
      <c r="L144" s="17">
        <v>0</v>
      </c>
      <c r="M144" s="17">
        <v>0</v>
      </c>
      <c r="N144" s="16"/>
      <c r="O144" s="6" t="s">
        <v>340</v>
      </c>
      <c r="P144" s="2" t="s">
        <v>178</v>
      </c>
      <c r="Q144" s="13">
        <v>45838</v>
      </c>
      <c r="R144" s="2" t="s">
        <v>179</v>
      </c>
    </row>
    <row r="145" spans="1:18" ht="60" x14ac:dyDescent="0.25">
      <c r="A145" s="2">
        <v>2025</v>
      </c>
      <c r="B145" s="5">
        <v>45748</v>
      </c>
      <c r="C145" s="13">
        <v>45838</v>
      </c>
      <c r="D145" s="2" t="s">
        <v>111</v>
      </c>
      <c r="E145" s="18">
        <v>37000</v>
      </c>
      <c r="F145" s="18">
        <v>37000</v>
      </c>
      <c r="G145" s="16" t="s">
        <v>146</v>
      </c>
      <c r="H145" s="17">
        <v>2113065.2799999998</v>
      </c>
      <c r="I145" s="17">
        <v>2113065.2799999998</v>
      </c>
      <c r="J145" s="17">
        <f>J146+J149</f>
        <v>114420.89000000001</v>
      </c>
      <c r="K145" s="17">
        <f>J145</f>
        <v>114420.89000000001</v>
      </c>
      <c r="L145" s="17">
        <f>K145</f>
        <v>114420.89000000001</v>
      </c>
      <c r="M145" s="17">
        <f>L145</f>
        <v>114420.89000000001</v>
      </c>
      <c r="N145" s="16"/>
      <c r="O145" s="6" t="s">
        <v>340</v>
      </c>
      <c r="P145" s="2" t="s">
        <v>178</v>
      </c>
      <c r="Q145" s="13">
        <v>45838</v>
      </c>
      <c r="R145" s="2" t="s">
        <v>179</v>
      </c>
    </row>
    <row r="146" spans="1:18" ht="60" x14ac:dyDescent="0.25">
      <c r="A146" s="2">
        <v>2025</v>
      </c>
      <c r="B146" s="13">
        <v>45748</v>
      </c>
      <c r="C146" s="13">
        <v>45838</v>
      </c>
      <c r="D146" s="2" t="s">
        <v>111</v>
      </c>
      <c r="E146" s="18">
        <v>37200</v>
      </c>
      <c r="F146" s="18">
        <v>37200</v>
      </c>
      <c r="G146" s="16" t="s">
        <v>297</v>
      </c>
      <c r="H146" s="17">
        <v>279065.28000000003</v>
      </c>
      <c r="I146" s="17">
        <v>279065.28000000003</v>
      </c>
      <c r="J146" s="17">
        <f>J147+J148</f>
        <v>8066.32</v>
      </c>
      <c r="K146" s="17">
        <f t="shared" ref="K146" si="145">K147</f>
        <v>8066.32</v>
      </c>
      <c r="L146" s="17">
        <f t="shared" ref="L146" si="146">L147</f>
        <v>8066.32</v>
      </c>
      <c r="M146" s="17">
        <f t="shared" ref="M146" si="147">M147</f>
        <v>8066.32</v>
      </c>
      <c r="N146" s="16"/>
      <c r="O146" s="6" t="s">
        <v>340</v>
      </c>
      <c r="P146" s="2" t="s">
        <v>178</v>
      </c>
      <c r="Q146" s="13">
        <v>45838</v>
      </c>
      <c r="R146" s="2" t="s">
        <v>179</v>
      </c>
    </row>
    <row r="147" spans="1:18" ht="60" x14ac:dyDescent="0.25">
      <c r="A147" s="2">
        <v>2025</v>
      </c>
      <c r="B147" s="5">
        <v>45748</v>
      </c>
      <c r="C147" s="13">
        <v>45838</v>
      </c>
      <c r="D147" s="2" t="s">
        <v>111</v>
      </c>
      <c r="E147" s="18">
        <v>37201</v>
      </c>
      <c r="F147" s="18">
        <v>37201</v>
      </c>
      <c r="G147" s="16" t="s">
        <v>298</v>
      </c>
      <c r="H147" s="17">
        <v>271000</v>
      </c>
      <c r="I147" s="17">
        <v>271000</v>
      </c>
      <c r="J147" s="17">
        <v>8066.32</v>
      </c>
      <c r="K147" s="17">
        <f t="shared" ref="K147:M148" si="148">J147</f>
        <v>8066.32</v>
      </c>
      <c r="L147" s="17">
        <f t="shared" si="148"/>
        <v>8066.32</v>
      </c>
      <c r="M147" s="17">
        <f t="shared" si="148"/>
        <v>8066.32</v>
      </c>
      <c r="N147" s="16"/>
      <c r="O147" s="6" t="s">
        <v>340</v>
      </c>
      <c r="P147" s="2" t="s">
        <v>178</v>
      </c>
      <c r="Q147" s="13">
        <v>45838</v>
      </c>
      <c r="R147" s="2" t="s">
        <v>179</v>
      </c>
    </row>
    <row r="148" spans="1:18" ht="60" x14ac:dyDescent="0.25">
      <c r="A148" s="2">
        <v>2025</v>
      </c>
      <c r="B148" s="13">
        <v>45748</v>
      </c>
      <c r="C148" s="13">
        <v>45838</v>
      </c>
      <c r="D148" s="2" t="s">
        <v>111</v>
      </c>
      <c r="E148" s="18">
        <v>37202</v>
      </c>
      <c r="F148" s="18">
        <v>37202</v>
      </c>
      <c r="G148" s="16" t="s">
        <v>299</v>
      </c>
      <c r="H148" s="17">
        <v>8065.28</v>
      </c>
      <c r="I148" s="17">
        <v>8065.28</v>
      </c>
      <c r="J148" s="17">
        <v>0</v>
      </c>
      <c r="K148" s="17">
        <f t="shared" si="148"/>
        <v>0</v>
      </c>
      <c r="L148" s="17">
        <f t="shared" si="148"/>
        <v>0</v>
      </c>
      <c r="M148" s="17">
        <f t="shared" si="148"/>
        <v>0</v>
      </c>
      <c r="N148" s="16"/>
      <c r="O148" s="6" t="s">
        <v>340</v>
      </c>
      <c r="P148" s="2" t="s">
        <v>178</v>
      </c>
      <c r="Q148" s="13">
        <v>45838</v>
      </c>
      <c r="R148" s="2" t="s">
        <v>179</v>
      </c>
    </row>
    <row r="149" spans="1:18" ht="60" x14ac:dyDescent="0.25">
      <c r="A149" s="2">
        <v>2025</v>
      </c>
      <c r="B149" s="5">
        <v>45748</v>
      </c>
      <c r="C149" s="13">
        <v>45838</v>
      </c>
      <c r="D149" s="2" t="s">
        <v>111</v>
      </c>
      <c r="E149" s="18">
        <v>37500</v>
      </c>
      <c r="F149" s="18">
        <v>37500</v>
      </c>
      <c r="G149" s="16" t="s">
        <v>300</v>
      </c>
      <c r="H149" s="17">
        <v>1834000</v>
      </c>
      <c r="I149" s="17">
        <v>1834000</v>
      </c>
      <c r="J149" s="17">
        <f>J150</f>
        <v>106354.57</v>
      </c>
      <c r="K149" s="17">
        <f t="shared" ref="K149" si="149">K150</f>
        <v>106354.57</v>
      </c>
      <c r="L149" s="17">
        <f t="shared" ref="L149" si="150">L150</f>
        <v>106354.57</v>
      </c>
      <c r="M149" s="17">
        <f t="shared" ref="M149" si="151">M150</f>
        <v>106354.57</v>
      </c>
      <c r="N149" s="16"/>
      <c r="O149" s="6" t="s">
        <v>340</v>
      </c>
      <c r="P149" s="2" t="s">
        <v>178</v>
      </c>
      <c r="Q149" s="13">
        <v>45838</v>
      </c>
      <c r="R149" s="2" t="s">
        <v>179</v>
      </c>
    </row>
    <row r="150" spans="1:18" ht="60" x14ac:dyDescent="0.25">
      <c r="A150" s="2">
        <v>2025</v>
      </c>
      <c r="B150" s="13">
        <v>45748</v>
      </c>
      <c r="C150" s="13">
        <v>45838</v>
      </c>
      <c r="D150" s="2" t="s">
        <v>111</v>
      </c>
      <c r="E150" s="16" t="s">
        <v>336</v>
      </c>
      <c r="F150" s="16" t="s">
        <v>336</v>
      </c>
      <c r="G150" s="16" t="s">
        <v>337</v>
      </c>
      <c r="H150" s="17">
        <v>1830000</v>
      </c>
      <c r="I150" s="17">
        <v>1830000</v>
      </c>
      <c r="J150" s="17">
        <v>106354.57</v>
      </c>
      <c r="K150" s="17">
        <f>J150</f>
        <v>106354.57</v>
      </c>
      <c r="L150" s="17">
        <f>K150</f>
        <v>106354.57</v>
      </c>
      <c r="M150" s="17">
        <f>L150</f>
        <v>106354.57</v>
      </c>
      <c r="N150" s="16"/>
      <c r="O150" s="6" t="s">
        <v>340</v>
      </c>
      <c r="P150" s="2" t="s">
        <v>178</v>
      </c>
      <c r="Q150" s="13">
        <v>45838</v>
      </c>
      <c r="R150" s="2" t="s">
        <v>179</v>
      </c>
    </row>
    <row r="151" spans="1:18" ht="60" x14ac:dyDescent="0.25">
      <c r="A151" s="2">
        <v>2025</v>
      </c>
      <c r="B151" s="5">
        <v>45748</v>
      </c>
      <c r="C151" s="13">
        <v>45838</v>
      </c>
      <c r="D151" s="2" t="s">
        <v>111</v>
      </c>
      <c r="E151" s="18">
        <v>37502</v>
      </c>
      <c r="F151" s="18">
        <v>37502</v>
      </c>
      <c r="G151" s="16" t="s">
        <v>301</v>
      </c>
      <c r="H151" s="17">
        <v>4000</v>
      </c>
      <c r="I151" s="17">
        <v>4000</v>
      </c>
      <c r="J151" s="17">
        <v>0</v>
      </c>
      <c r="K151" s="17">
        <v>0</v>
      </c>
      <c r="L151" s="17">
        <v>0</v>
      </c>
      <c r="M151" s="17">
        <v>0</v>
      </c>
      <c r="N151" s="16"/>
      <c r="O151" s="6" t="s">
        <v>340</v>
      </c>
      <c r="P151" s="2" t="s">
        <v>178</v>
      </c>
      <c r="Q151" s="13">
        <v>45838</v>
      </c>
      <c r="R151" s="2" t="s">
        <v>179</v>
      </c>
    </row>
    <row r="152" spans="1:18" ht="60" x14ac:dyDescent="0.25">
      <c r="A152" s="2">
        <v>2025</v>
      </c>
      <c r="B152" s="13">
        <v>45748</v>
      </c>
      <c r="C152" s="13">
        <v>45838</v>
      </c>
      <c r="D152" s="2" t="s">
        <v>111</v>
      </c>
      <c r="E152" s="18">
        <v>38000</v>
      </c>
      <c r="F152" s="18">
        <v>38000</v>
      </c>
      <c r="G152" s="16" t="s">
        <v>150</v>
      </c>
      <c r="H152" s="17">
        <v>1340000</v>
      </c>
      <c r="I152" s="17">
        <v>1340000</v>
      </c>
      <c r="J152" s="17">
        <f>J153+J155</f>
        <v>163322.67000000001</v>
      </c>
      <c r="K152" s="17">
        <f>J152</f>
        <v>163322.67000000001</v>
      </c>
      <c r="L152" s="17">
        <f>K152</f>
        <v>163322.67000000001</v>
      </c>
      <c r="M152" s="17">
        <f>L152</f>
        <v>163322.67000000001</v>
      </c>
      <c r="N152" s="16"/>
      <c r="O152" s="6" t="s">
        <v>340</v>
      </c>
      <c r="P152" s="2" t="s">
        <v>178</v>
      </c>
      <c r="Q152" s="13">
        <v>45838</v>
      </c>
      <c r="R152" s="2" t="s">
        <v>179</v>
      </c>
    </row>
    <row r="153" spans="1:18" ht="60" x14ac:dyDescent="0.25">
      <c r="A153" s="2">
        <v>2025</v>
      </c>
      <c r="B153" s="5">
        <v>45748</v>
      </c>
      <c r="C153" s="13">
        <v>45838</v>
      </c>
      <c r="D153" s="2" t="s">
        <v>111</v>
      </c>
      <c r="E153" s="18">
        <v>38200</v>
      </c>
      <c r="F153" s="18">
        <v>38200</v>
      </c>
      <c r="G153" s="16" t="s">
        <v>302</v>
      </c>
      <c r="H153" s="17">
        <v>340000</v>
      </c>
      <c r="I153" s="17">
        <v>340000</v>
      </c>
      <c r="J153" s="17">
        <f>J154</f>
        <v>5663.04</v>
      </c>
      <c r="K153" s="17">
        <f t="shared" ref="K153" si="152">K154</f>
        <v>5663.04</v>
      </c>
      <c r="L153" s="17">
        <f t="shared" ref="L153" si="153">L154</f>
        <v>5663.04</v>
      </c>
      <c r="M153" s="17">
        <f t="shared" ref="M153" si="154">M154</f>
        <v>5663.04</v>
      </c>
      <c r="N153" s="16"/>
      <c r="O153" s="6" t="s">
        <v>340</v>
      </c>
      <c r="P153" s="2" t="s">
        <v>178</v>
      </c>
      <c r="Q153" s="13">
        <v>45838</v>
      </c>
      <c r="R153" s="2" t="s">
        <v>179</v>
      </c>
    </row>
    <row r="154" spans="1:18" ht="60" x14ac:dyDescent="0.25">
      <c r="A154" s="2">
        <v>2025</v>
      </c>
      <c r="B154" s="13">
        <v>45748</v>
      </c>
      <c r="C154" s="13">
        <v>45838</v>
      </c>
      <c r="D154" s="2" t="s">
        <v>111</v>
      </c>
      <c r="E154" s="18">
        <v>38201</v>
      </c>
      <c r="F154" s="18">
        <v>38201</v>
      </c>
      <c r="G154" s="16" t="s">
        <v>303</v>
      </c>
      <c r="H154" s="17">
        <v>340000</v>
      </c>
      <c r="I154" s="17">
        <v>340000</v>
      </c>
      <c r="J154" s="17">
        <v>5663.04</v>
      </c>
      <c r="K154" s="17">
        <f>J154</f>
        <v>5663.04</v>
      </c>
      <c r="L154" s="17">
        <f>K154</f>
        <v>5663.04</v>
      </c>
      <c r="M154" s="17">
        <f>L154</f>
        <v>5663.04</v>
      </c>
      <c r="N154" s="16"/>
      <c r="O154" s="6" t="s">
        <v>340</v>
      </c>
      <c r="P154" s="2" t="s">
        <v>178</v>
      </c>
      <c r="Q154" s="13">
        <v>45838</v>
      </c>
      <c r="R154" s="2" t="s">
        <v>179</v>
      </c>
    </row>
    <row r="155" spans="1:18" ht="60" x14ac:dyDescent="0.25">
      <c r="A155" s="2">
        <v>2025</v>
      </c>
      <c r="B155" s="5">
        <v>45748</v>
      </c>
      <c r="C155" s="13">
        <v>45838</v>
      </c>
      <c r="D155" s="2" t="s">
        <v>111</v>
      </c>
      <c r="E155" s="18">
        <v>38300</v>
      </c>
      <c r="F155" s="18">
        <v>38300</v>
      </c>
      <c r="G155" s="16" t="s">
        <v>304</v>
      </c>
      <c r="H155" s="17">
        <v>1000000</v>
      </c>
      <c r="I155" s="17">
        <v>1000000</v>
      </c>
      <c r="J155" s="17">
        <f>J156</f>
        <v>157659.63</v>
      </c>
      <c r="K155" s="17">
        <f t="shared" ref="K155" si="155">K156</f>
        <v>157659.63</v>
      </c>
      <c r="L155" s="17">
        <f t="shared" ref="L155" si="156">L156</f>
        <v>157659.63</v>
      </c>
      <c r="M155" s="17">
        <f t="shared" ref="M155" si="157">M156</f>
        <v>157659.63</v>
      </c>
      <c r="N155" s="16"/>
      <c r="O155" s="6" t="s">
        <v>340</v>
      </c>
      <c r="P155" s="2" t="s">
        <v>178</v>
      </c>
      <c r="Q155" s="13">
        <v>45838</v>
      </c>
      <c r="R155" s="2" t="s">
        <v>179</v>
      </c>
    </row>
    <row r="156" spans="1:18" ht="60" x14ac:dyDescent="0.25">
      <c r="A156" s="2">
        <v>2025</v>
      </c>
      <c r="B156" s="13">
        <v>45748</v>
      </c>
      <c r="C156" s="13">
        <v>45838</v>
      </c>
      <c r="D156" s="2" t="s">
        <v>111</v>
      </c>
      <c r="E156" s="18">
        <v>38301</v>
      </c>
      <c r="F156" s="18">
        <v>38301</v>
      </c>
      <c r="G156" s="16" t="s">
        <v>305</v>
      </c>
      <c r="H156" s="17">
        <v>1000000</v>
      </c>
      <c r="I156" s="17">
        <v>1000000</v>
      </c>
      <c r="J156" s="17">
        <v>157659.63</v>
      </c>
      <c r="K156" s="17">
        <f>J156</f>
        <v>157659.63</v>
      </c>
      <c r="L156" s="17">
        <f>K156</f>
        <v>157659.63</v>
      </c>
      <c r="M156" s="17">
        <f>L156</f>
        <v>157659.63</v>
      </c>
      <c r="N156" s="16"/>
      <c r="O156" s="6" t="s">
        <v>340</v>
      </c>
      <c r="P156" s="2" t="s">
        <v>178</v>
      </c>
      <c r="Q156" s="13">
        <v>45838</v>
      </c>
      <c r="R156" s="2" t="s">
        <v>179</v>
      </c>
    </row>
    <row r="157" spans="1:18" ht="60" x14ac:dyDescent="0.25">
      <c r="A157" s="2">
        <v>2025</v>
      </c>
      <c r="B157" s="5">
        <v>45748</v>
      </c>
      <c r="C157" s="13">
        <v>45838</v>
      </c>
      <c r="D157" s="2" t="s">
        <v>111</v>
      </c>
      <c r="E157" s="18">
        <v>39000</v>
      </c>
      <c r="F157" s="18">
        <v>39000</v>
      </c>
      <c r="G157" s="16" t="s">
        <v>154</v>
      </c>
      <c r="H157" s="17">
        <v>3940661.68</v>
      </c>
      <c r="I157" s="17">
        <v>3940661.68</v>
      </c>
      <c r="J157" s="17">
        <f>J158+J161+J163+J165</f>
        <v>813965.49</v>
      </c>
      <c r="K157" s="17">
        <v>0</v>
      </c>
      <c r="L157" s="17">
        <v>0</v>
      </c>
      <c r="M157" s="17">
        <v>0</v>
      </c>
      <c r="N157" s="16"/>
      <c r="O157" s="6" t="s">
        <v>340</v>
      </c>
      <c r="P157" s="2" t="s">
        <v>178</v>
      </c>
      <c r="Q157" s="13">
        <v>45838</v>
      </c>
      <c r="R157" s="2" t="s">
        <v>179</v>
      </c>
    </row>
    <row r="158" spans="1:18" ht="60" x14ac:dyDescent="0.25">
      <c r="A158" s="2">
        <v>2025</v>
      </c>
      <c r="B158" s="13">
        <v>45748</v>
      </c>
      <c r="C158" s="13">
        <v>45838</v>
      </c>
      <c r="D158" s="2" t="s">
        <v>111</v>
      </c>
      <c r="E158" s="18">
        <v>39200</v>
      </c>
      <c r="F158" s="18">
        <v>39200</v>
      </c>
      <c r="G158" s="16" t="s">
        <v>306</v>
      </c>
      <c r="H158" s="17">
        <v>1505000</v>
      </c>
      <c r="I158" s="17">
        <v>1505000</v>
      </c>
      <c r="J158" s="17">
        <f>J159+J160</f>
        <v>363919</v>
      </c>
      <c r="K158" s="17">
        <f>J158</f>
        <v>363919</v>
      </c>
      <c r="L158" s="17">
        <f>K158</f>
        <v>363919</v>
      </c>
      <c r="M158" s="17">
        <f>L158</f>
        <v>363919</v>
      </c>
      <c r="N158" s="16"/>
      <c r="O158" s="6" t="s">
        <v>340</v>
      </c>
      <c r="P158" s="2" t="s">
        <v>178</v>
      </c>
      <c r="Q158" s="13">
        <v>45838</v>
      </c>
      <c r="R158" s="2" t="s">
        <v>179</v>
      </c>
    </row>
    <row r="159" spans="1:18" ht="60" x14ac:dyDescent="0.25">
      <c r="A159" s="2">
        <v>2025</v>
      </c>
      <c r="B159" s="5">
        <v>45748</v>
      </c>
      <c r="C159" s="13">
        <v>45838</v>
      </c>
      <c r="D159" s="2" t="s">
        <v>111</v>
      </c>
      <c r="E159" s="18">
        <v>39206</v>
      </c>
      <c r="F159" s="18">
        <v>39206</v>
      </c>
      <c r="G159" s="16" t="s">
        <v>307</v>
      </c>
      <c r="H159" s="17">
        <v>15000</v>
      </c>
      <c r="I159" s="17">
        <v>15000</v>
      </c>
      <c r="J159" s="17">
        <v>5500</v>
      </c>
      <c r="K159" s="17">
        <f t="shared" ref="K159:M159" si="158">J159</f>
        <v>5500</v>
      </c>
      <c r="L159" s="17">
        <f t="shared" si="158"/>
        <v>5500</v>
      </c>
      <c r="M159" s="17">
        <f t="shared" si="158"/>
        <v>5500</v>
      </c>
      <c r="N159" s="16"/>
      <c r="O159" s="6" t="s">
        <v>340</v>
      </c>
      <c r="P159" s="2" t="s">
        <v>178</v>
      </c>
      <c r="Q159" s="13">
        <v>45838</v>
      </c>
      <c r="R159" s="2" t="s">
        <v>179</v>
      </c>
    </row>
    <row r="160" spans="1:18" ht="60" x14ac:dyDescent="0.25">
      <c r="A160" s="2">
        <v>2025</v>
      </c>
      <c r="B160" s="13">
        <v>45748</v>
      </c>
      <c r="C160" s="13">
        <v>45838</v>
      </c>
      <c r="D160" s="2" t="s">
        <v>111</v>
      </c>
      <c r="E160" s="18">
        <v>39207</v>
      </c>
      <c r="F160" s="18">
        <v>39207</v>
      </c>
      <c r="G160" s="16" t="s">
        <v>308</v>
      </c>
      <c r="H160" s="17">
        <v>1490000</v>
      </c>
      <c r="I160" s="17">
        <v>1490000</v>
      </c>
      <c r="J160" s="17">
        <v>358419</v>
      </c>
      <c r="K160" s="17">
        <f t="shared" ref="K160:M160" si="159">J160</f>
        <v>358419</v>
      </c>
      <c r="L160" s="17">
        <f t="shared" si="159"/>
        <v>358419</v>
      </c>
      <c r="M160" s="17">
        <f t="shared" si="159"/>
        <v>358419</v>
      </c>
      <c r="N160" s="16"/>
      <c r="O160" s="6" t="s">
        <v>340</v>
      </c>
      <c r="P160" s="2" t="s">
        <v>178</v>
      </c>
      <c r="Q160" s="13">
        <v>45838</v>
      </c>
      <c r="R160" s="2" t="s">
        <v>179</v>
      </c>
    </row>
    <row r="161" spans="1:18" ht="60" x14ac:dyDescent="0.25">
      <c r="A161" s="2">
        <v>2025</v>
      </c>
      <c r="B161" s="5">
        <v>45748</v>
      </c>
      <c r="C161" s="13">
        <v>45838</v>
      </c>
      <c r="D161" s="2" t="s">
        <v>111</v>
      </c>
      <c r="E161" s="18">
        <v>39400</v>
      </c>
      <c r="F161" s="18">
        <v>39400</v>
      </c>
      <c r="G161" s="16" t="s">
        <v>309</v>
      </c>
      <c r="H161" s="17">
        <v>240717.44</v>
      </c>
      <c r="I161" s="17">
        <v>240717.44</v>
      </c>
      <c r="J161" s="17">
        <f>J162</f>
        <v>0</v>
      </c>
      <c r="K161" s="17">
        <f t="shared" ref="K161" si="160">K162</f>
        <v>0</v>
      </c>
      <c r="L161" s="17">
        <f t="shared" ref="L161" si="161">L162</f>
        <v>0</v>
      </c>
      <c r="M161" s="17">
        <f t="shared" ref="M161" si="162">M162</f>
        <v>0</v>
      </c>
      <c r="N161" s="16"/>
      <c r="O161" s="6" t="s">
        <v>340</v>
      </c>
      <c r="P161" s="2" t="s">
        <v>178</v>
      </c>
      <c r="Q161" s="13">
        <v>45838</v>
      </c>
      <c r="R161" s="2" t="s">
        <v>179</v>
      </c>
    </row>
    <row r="162" spans="1:18" ht="60" x14ac:dyDescent="0.25">
      <c r="A162" s="2">
        <v>2025</v>
      </c>
      <c r="B162" s="13">
        <v>45748</v>
      </c>
      <c r="C162" s="13">
        <v>45838</v>
      </c>
      <c r="D162" s="2" t="s">
        <v>111</v>
      </c>
      <c r="E162" s="18">
        <v>39401</v>
      </c>
      <c r="F162" s="18">
        <v>39401</v>
      </c>
      <c r="G162" s="16" t="s">
        <v>310</v>
      </c>
      <c r="H162" s="17">
        <v>240717.44</v>
      </c>
      <c r="I162" s="17">
        <v>240717.44</v>
      </c>
      <c r="J162" s="17">
        <v>0</v>
      </c>
      <c r="K162" s="17">
        <v>0</v>
      </c>
      <c r="L162" s="17">
        <v>0</v>
      </c>
      <c r="M162" s="17">
        <v>0</v>
      </c>
      <c r="N162" s="16"/>
      <c r="O162" s="6" t="s">
        <v>340</v>
      </c>
      <c r="P162" s="2" t="s">
        <v>178</v>
      </c>
      <c r="Q162" s="13">
        <v>45838</v>
      </c>
      <c r="R162" s="2" t="s">
        <v>179</v>
      </c>
    </row>
    <row r="163" spans="1:18" ht="60" x14ac:dyDescent="0.25">
      <c r="A163" s="2">
        <v>2025</v>
      </c>
      <c r="B163" s="5">
        <v>45748</v>
      </c>
      <c r="C163" s="13">
        <v>45838</v>
      </c>
      <c r="D163" s="2" t="s">
        <v>111</v>
      </c>
      <c r="E163" s="18">
        <v>39500</v>
      </c>
      <c r="F163" s="18">
        <v>39500</v>
      </c>
      <c r="G163" s="16" t="s">
        <v>311</v>
      </c>
      <c r="H163" s="17">
        <v>63000</v>
      </c>
      <c r="I163" s="17">
        <v>63000</v>
      </c>
      <c r="J163" s="17">
        <f>J164</f>
        <v>29267.49</v>
      </c>
      <c r="K163" s="17">
        <f t="shared" ref="K163" si="163">K164</f>
        <v>29267.49</v>
      </c>
      <c r="L163" s="17">
        <f t="shared" ref="L163" si="164">L164</f>
        <v>29267.49</v>
      </c>
      <c r="M163" s="17">
        <f t="shared" ref="M163" si="165">M164</f>
        <v>29267.49</v>
      </c>
      <c r="N163" s="16"/>
      <c r="O163" s="6" t="s">
        <v>340</v>
      </c>
      <c r="P163" s="2" t="s">
        <v>178</v>
      </c>
      <c r="Q163" s="13">
        <v>45838</v>
      </c>
      <c r="R163" s="2" t="s">
        <v>179</v>
      </c>
    </row>
    <row r="164" spans="1:18" ht="60" x14ac:dyDescent="0.25">
      <c r="A164" s="2">
        <v>2025</v>
      </c>
      <c r="B164" s="13">
        <v>45748</v>
      </c>
      <c r="C164" s="13">
        <v>45838</v>
      </c>
      <c r="D164" s="2" t="s">
        <v>111</v>
      </c>
      <c r="E164" s="18">
        <v>39501</v>
      </c>
      <c r="F164" s="18">
        <v>39501</v>
      </c>
      <c r="G164" s="16" t="s">
        <v>312</v>
      </c>
      <c r="H164" s="17">
        <v>63000</v>
      </c>
      <c r="I164" s="17">
        <v>63000</v>
      </c>
      <c r="J164" s="17">
        <v>29267.49</v>
      </c>
      <c r="K164" s="17">
        <f t="shared" ref="K164:M166" si="166">J164</f>
        <v>29267.49</v>
      </c>
      <c r="L164" s="17">
        <f t="shared" si="166"/>
        <v>29267.49</v>
      </c>
      <c r="M164" s="17">
        <f t="shared" si="166"/>
        <v>29267.49</v>
      </c>
      <c r="N164" s="16"/>
      <c r="O164" s="6" t="s">
        <v>340</v>
      </c>
      <c r="P164" s="2" t="s">
        <v>178</v>
      </c>
      <c r="Q164" s="13">
        <v>45838</v>
      </c>
      <c r="R164" s="2" t="s">
        <v>179</v>
      </c>
    </row>
    <row r="165" spans="1:18" ht="60" x14ac:dyDescent="0.25">
      <c r="A165" s="2">
        <v>2025</v>
      </c>
      <c r="B165" s="5">
        <v>45748</v>
      </c>
      <c r="C165" s="13">
        <v>45838</v>
      </c>
      <c r="D165" s="2" t="s">
        <v>111</v>
      </c>
      <c r="E165" s="18">
        <v>39800</v>
      </c>
      <c r="F165" s="18">
        <v>39800</v>
      </c>
      <c r="G165" s="16" t="s">
        <v>313</v>
      </c>
      <c r="H165" s="17">
        <v>2131944.2400000002</v>
      </c>
      <c r="I165" s="17">
        <v>2131944.2400000002</v>
      </c>
      <c r="J165" s="17">
        <f>J166</f>
        <v>420779</v>
      </c>
      <c r="K165" s="17">
        <f t="shared" ref="K165" si="167">K166</f>
        <v>420779</v>
      </c>
      <c r="L165" s="17">
        <f t="shared" ref="L165" si="168">L166</f>
        <v>420779</v>
      </c>
      <c r="M165" s="17">
        <f t="shared" ref="M165" si="169">M166</f>
        <v>420779</v>
      </c>
      <c r="N165" s="16"/>
      <c r="O165" s="6" t="s">
        <v>340</v>
      </c>
      <c r="P165" s="2" t="s">
        <v>178</v>
      </c>
      <c r="Q165" s="13">
        <v>45838</v>
      </c>
      <c r="R165" s="2" t="s">
        <v>179</v>
      </c>
    </row>
    <row r="166" spans="1:18" ht="60" x14ac:dyDescent="0.25">
      <c r="A166" s="2">
        <v>2025</v>
      </c>
      <c r="B166" s="13">
        <v>45748</v>
      </c>
      <c r="C166" s="13">
        <v>45838</v>
      </c>
      <c r="D166" s="2" t="s">
        <v>111</v>
      </c>
      <c r="E166" s="18">
        <v>39801</v>
      </c>
      <c r="F166" s="18">
        <v>39801</v>
      </c>
      <c r="G166" s="16" t="s">
        <v>314</v>
      </c>
      <c r="H166" s="17">
        <v>2131944.2400000002</v>
      </c>
      <c r="I166" s="17">
        <v>2131944.2400000002</v>
      </c>
      <c r="J166" s="17">
        <v>420779</v>
      </c>
      <c r="K166" s="17">
        <f t="shared" si="166"/>
        <v>420779</v>
      </c>
      <c r="L166" s="17">
        <f t="shared" si="166"/>
        <v>420779</v>
      </c>
      <c r="M166" s="17">
        <f t="shared" si="166"/>
        <v>420779</v>
      </c>
      <c r="N166" s="16"/>
      <c r="O166" s="6" t="s">
        <v>340</v>
      </c>
      <c r="P166" s="2" t="s">
        <v>178</v>
      </c>
      <c r="Q166" s="13">
        <v>45838</v>
      </c>
      <c r="R166" s="2" t="s">
        <v>179</v>
      </c>
    </row>
    <row r="167" spans="1:18" ht="60" x14ac:dyDescent="0.25">
      <c r="A167" s="2">
        <v>2025</v>
      </c>
      <c r="B167" s="5">
        <v>45748</v>
      </c>
      <c r="C167" s="13">
        <v>45838</v>
      </c>
      <c r="D167" s="2">
        <v>5000</v>
      </c>
      <c r="E167" s="18">
        <v>50000</v>
      </c>
      <c r="F167" s="18">
        <v>50000</v>
      </c>
      <c r="G167" s="16" t="s">
        <v>315</v>
      </c>
      <c r="H167" s="17">
        <v>1545000</v>
      </c>
      <c r="I167" s="17">
        <v>1545000</v>
      </c>
      <c r="J167" s="17">
        <v>0</v>
      </c>
      <c r="K167" s="17">
        <v>0</v>
      </c>
      <c r="L167" s="17">
        <v>0</v>
      </c>
      <c r="M167" s="17">
        <v>0</v>
      </c>
      <c r="N167" s="16"/>
      <c r="O167" s="6" t="s">
        <v>340</v>
      </c>
      <c r="P167" s="2" t="s">
        <v>178</v>
      </c>
      <c r="Q167" s="13">
        <v>45838</v>
      </c>
      <c r="R167" s="2" t="s">
        <v>179</v>
      </c>
    </row>
    <row r="168" spans="1:18" ht="60" x14ac:dyDescent="0.25">
      <c r="A168" s="2">
        <v>2025</v>
      </c>
      <c r="B168" s="13">
        <v>45748</v>
      </c>
      <c r="C168" s="13">
        <v>45838</v>
      </c>
      <c r="D168" s="2" t="s">
        <v>159</v>
      </c>
      <c r="E168" s="18">
        <v>51000</v>
      </c>
      <c r="F168" s="18">
        <v>51000</v>
      </c>
      <c r="G168" s="16" t="s">
        <v>161</v>
      </c>
      <c r="H168" s="17">
        <v>965000</v>
      </c>
      <c r="I168" s="17">
        <v>965000</v>
      </c>
      <c r="J168" s="17">
        <v>0</v>
      </c>
      <c r="K168" s="17">
        <v>0</v>
      </c>
      <c r="L168" s="17">
        <v>0</v>
      </c>
      <c r="M168" s="17">
        <v>0</v>
      </c>
      <c r="N168" s="16"/>
      <c r="O168" s="6" t="s">
        <v>340</v>
      </c>
      <c r="P168" s="2" t="s">
        <v>178</v>
      </c>
      <c r="Q168" s="13">
        <v>45838</v>
      </c>
      <c r="R168" s="2" t="s">
        <v>179</v>
      </c>
    </row>
    <row r="169" spans="1:18" ht="60" x14ac:dyDescent="0.25">
      <c r="A169" s="2">
        <v>2025</v>
      </c>
      <c r="B169" s="5">
        <v>45748</v>
      </c>
      <c r="C169" s="13">
        <v>45838</v>
      </c>
      <c r="D169" s="2" t="s">
        <v>159</v>
      </c>
      <c r="E169" s="18">
        <v>51100</v>
      </c>
      <c r="F169" s="18">
        <v>51100</v>
      </c>
      <c r="G169" s="16" t="s">
        <v>316</v>
      </c>
      <c r="H169" s="17">
        <v>150000</v>
      </c>
      <c r="I169" s="17">
        <v>150000</v>
      </c>
      <c r="J169" s="17">
        <v>0</v>
      </c>
      <c r="K169" s="17">
        <v>0</v>
      </c>
      <c r="L169" s="17">
        <v>0</v>
      </c>
      <c r="M169" s="17">
        <v>0</v>
      </c>
      <c r="N169" s="16"/>
      <c r="O169" s="6" t="s">
        <v>340</v>
      </c>
      <c r="P169" s="2" t="s">
        <v>178</v>
      </c>
      <c r="Q169" s="13">
        <v>45838</v>
      </c>
      <c r="R169" s="2" t="s">
        <v>179</v>
      </c>
    </row>
    <row r="170" spans="1:18" ht="60" x14ac:dyDescent="0.25">
      <c r="A170" s="2">
        <v>2025</v>
      </c>
      <c r="B170" s="13">
        <v>45748</v>
      </c>
      <c r="C170" s="13">
        <v>45838</v>
      </c>
      <c r="D170" s="2" t="s">
        <v>159</v>
      </c>
      <c r="E170" s="18">
        <v>51101</v>
      </c>
      <c r="F170" s="18">
        <v>51101</v>
      </c>
      <c r="G170" s="16" t="s">
        <v>317</v>
      </c>
      <c r="H170" s="17">
        <v>150000</v>
      </c>
      <c r="I170" s="17">
        <v>150000</v>
      </c>
      <c r="J170" s="17">
        <v>0</v>
      </c>
      <c r="K170" s="17">
        <v>0</v>
      </c>
      <c r="L170" s="17">
        <v>0</v>
      </c>
      <c r="M170" s="17">
        <v>0</v>
      </c>
      <c r="N170" s="16"/>
      <c r="O170" s="6" t="s">
        <v>340</v>
      </c>
      <c r="P170" s="2" t="s">
        <v>178</v>
      </c>
      <c r="Q170" s="13">
        <v>45838</v>
      </c>
      <c r="R170" s="2" t="s">
        <v>179</v>
      </c>
    </row>
    <row r="171" spans="1:18" ht="60" x14ac:dyDescent="0.25">
      <c r="A171" s="2">
        <v>2025</v>
      </c>
      <c r="B171" s="5">
        <v>45748</v>
      </c>
      <c r="C171" s="13">
        <v>45838</v>
      </c>
      <c r="D171" s="2" t="s">
        <v>159</v>
      </c>
      <c r="E171" s="18">
        <v>51500</v>
      </c>
      <c r="F171" s="18">
        <v>51500</v>
      </c>
      <c r="G171" s="16" t="s">
        <v>318</v>
      </c>
      <c r="H171" s="17">
        <v>625000</v>
      </c>
      <c r="I171" s="17">
        <v>625000</v>
      </c>
      <c r="J171" s="17">
        <v>0</v>
      </c>
      <c r="K171" s="17">
        <v>0</v>
      </c>
      <c r="L171" s="17">
        <v>0</v>
      </c>
      <c r="M171" s="17">
        <v>0</v>
      </c>
      <c r="N171" s="16"/>
      <c r="O171" s="6" t="s">
        <v>340</v>
      </c>
      <c r="P171" s="2" t="s">
        <v>178</v>
      </c>
      <c r="Q171" s="13">
        <v>45838</v>
      </c>
      <c r="R171" s="2" t="s">
        <v>179</v>
      </c>
    </row>
    <row r="172" spans="1:18" ht="60" x14ac:dyDescent="0.25">
      <c r="A172" s="2">
        <v>2025</v>
      </c>
      <c r="B172" s="13">
        <v>45748</v>
      </c>
      <c r="C172" s="13">
        <v>45838</v>
      </c>
      <c r="D172" s="2" t="s">
        <v>159</v>
      </c>
      <c r="E172" s="18">
        <v>51501</v>
      </c>
      <c r="F172" s="18">
        <v>51501</v>
      </c>
      <c r="G172" s="16" t="s">
        <v>319</v>
      </c>
      <c r="H172" s="17">
        <v>625000</v>
      </c>
      <c r="I172" s="17">
        <v>625000</v>
      </c>
      <c r="J172" s="17">
        <v>0</v>
      </c>
      <c r="K172" s="17">
        <v>0</v>
      </c>
      <c r="L172" s="17">
        <v>0</v>
      </c>
      <c r="M172" s="17">
        <v>0</v>
      </c>
      <c r="N172" s="16"/>
      <c r="O172" s="6" t="s">
        <v>340</v>
      </c>
      <c r="P172" s="2" t="s">
        <v>178</v>
      </c>
      <c r="Q172" s="13">
        <v>45838</v>
      </c>
      <c r="R172" s="2" t="s">
        <v>179</v>
      </c>
    </row>
    <row r="173" spans="1:18" ht="60" x14ac:dyDescent="0.25">
      <c r="A173" s="2">
        <v>2025</v>
      </c>
      <c r="B173" s="5">
        <v>45748</v>
      </c>
      <c r="C173" s="13">
        <v>45838</v>
      </c>
      <c r="D173" s="2" t="s">
        <v>159</v>
      </c>
      <c r="E173" s="18">
        <v>51900</v>
      </c>
      <c r="F173" s="18">
        <v>51900</v>
      </c>
      <c r="G173" s="16" t="s">
        <v>320</v>
      </c>
      <c r="H173" s="17">
        <v>190000</v>
      </c>
      <c r="I173" s="17">
        <v>190000</v>
      </c>
      <c r="J173" s="17">
        <v>0</v>
      </c>
      <c r="K173" s="17">
        <v>0</v>
      </c>
      <c r="L173" s="17">
        <v>0</v>
      </c>
      <c r="M173" s="17">
        <v>0</v>
      </c>
      <c r="N173" s="16"/>
      <c r="O173" s="6" t="s">
        <v>340</v>
      </c>
      <c r="P173" s="2" t="s">
        <v>178</v>
      </c>
      <c r="Q173" s="13">
        <v>45838</v>
      </c>
      <c r="R173" s="2" t="s">
        <v>179</v>
      </c>
    </row>
    <row r="174" spans="1:18" ht="60" x14ac:dyDescent="0.25">
      <c r="A174" s="2">
        <v>2025</v>
      </c>
      <c r="B174" s="13">
        <v>45748</v>
      </c>
      <c r="C174" s="13">
        <v>45838</v>
      </c>
      <c r="D174" s="2" t="s">
        <v>159</v>
      </c>
      <c r="E174" s="18">
        <v>51901</v>
      </c>
      <c r="F174" s="18">
        <v>51901</v>
      </c>
      <c r="G174" s="16" t="s">
        <v>321</v>
      </c>
      <c r="H174" s="17">
        <v>190000</v>
      </c>
      <c r="I174" s="17">
        <v>190000</v>
      </c>
      <c r="J174" s="17">
        <v>0</v>
      </c>
      <c r="K174" s="17">
        <v>0</v>
      </c>
      <c r="L174" s="17">
        <v>0</v>
      </c>
      <c r="M174" s="17">
        <v>0</v>
      </c>
      <c r="N174" s="16"/>
      <c r="O174" s="6" t="s">
        <v>340</v>
      </c>
      <c r="P174" s="2" t="s">
        <v>178</v>
      </c>
      <c r="Q174" s="13">
        <v>45838</v>
      </c>
      <c r="R174" s="2" t="s">
        <v>179</v>
      </c>
    </row>
    <row r="175" spans="1:18" ht="60" x14ac:dyDescent="0.25">
      <c r="A175" s="2">
        <v>2025</v>
      </c>
      <c r="B175" s="5">
        <v>45748</v>
      </c>
      <c r="C175" s="13">
        <v>45838</v>
      </c>
      <c r="D175" s="2" t="s">
        <v>159</v>
      </c>
      <c r="E175" s="18">
        <v>52000</v>
      </c>
      <c r="F175" s="18">
        <v>52000</v>
      </c>
      <c r="G175" s="16" t="s">
        <v>322</v>
      </c>
      <c r="H175" s="17">
        <v>440000</v>
      </c>
      <c r="I175" s="17">
        <v>440000</v>
      </c>
      <c r="J175" s="17">
        <v>0</v>
      </c>
      <c r="K175" s="17">
        <v>0</v>
      </c>
      <c r="L175" s="17">
        <v>0</v>
      </c>
      <c r="M175" s="17">
        <v>0</v>
      </c>
      <c r="N175" s="16"/>
      <c r="O175" s="6" t="s">
        <v>340</v>
      </c>
      <c r="P175" s="2" t="s">
        <v>178</v>
      </c>
      <c r="Q175" s="13">
        <v>45838</v>
      </c>
      <c r="R175" s="2" t="s">
        <v>179</v>
      </c>
    </row>
    <row r="176" spans="1:18" ht="60" x14ac:dyDescent="0.25">
      <c r="A176" s="2">
        <v>2025</v>
      </c>
      <c r="B176" s="13">
        <v>45748</v>
      </c>
      <c r="C176" s="13">
        <v>45838</v>
      </c>
      <c r="D176" s="2" t="s">
        <v>159</v>
      </c>
      <c r="E176" s="18">
        <v>52100</v>
      </c>
      <c r="F176" s="18">
        <v>52100</v>
      </c>
      <c r="G176" s="16" t="s">
        <v>323</v>
      </c>
      <c r="H176" s="17">
        <v>120000</v>
      </c>
      <c r="I176" s="17">
        <v>120000</v>
      </c>
      <c r="J176" s="17">
        <v>0</v>
      </c>
      <c r="K176" s="17">
        <v>0</v>
      </c>
      <c r="L176" s="17">
        <v>0</v>
      </c>
      <c r="M176" s="17">
        <v>0</v>
      </c>
      <c r="N176" s="16"/>
      <c r="O176" s="6" t="s">
        <v>340</v>
      </c>
      <c r="P176" s="2" t="s">
        <v>178</v>
      </c>
      <c r="Q176" s="13">
        <v>45838</v>
      </c>
      <c r="R176" s="2" t="s">
        <v>179</v>
      </c>
    </row>
    <row r="177" spans="1:18" ht="60" x14ac:dyDescent="0.25">
      <c r="A177" s="2">
        <v>2025</v>
      </c>
      <c r="B177" s="5">
        <v>45748</v>
      </c>
      <c r="C177" s="13">
        <v>45838</v>
      </c>
      <c r="D177" s="2" t="s">
        <v>159</v>
      </c>
      <c r="E177" s="18">
        <v>52101</v>
      </c>
      <c r="F177" s="18">
        <v>52101</v>
      </c>
      <c r="G177" s="16" t="s">
        <v>324</v>
      </c>
      <c r="H177" s="17">
        <v>120000</v>
      </c>
      <c r="I177" s="17">
        <v>120000</v>
      </c>
      <c r="J177" s="17">
        <v>0</v>
      </c>
      <c r="K177" s="17">
        <v>0</v>
      </c>
      <c r="L177" s="17">
        <v>0</v>
      </c>
      <c r="M177" s="17">
        <v>0</v>
      </c>
      <c r="N177" s="16"/>
      <c r="O177" s="6" t="s">
        <v>340</v>
      </c>
      <c r="P177" s="2" t="s">
        <v>178</v>
      </c>
      <c r="Q177" s="13">
        <v>45838</v>
      </c>
      <c r="R177" s="2" t="s">
        <v>179</v>
      </c>
    </row>
    <row r="178" spans="1:18" ht="60" x14ac:dyDescent="0.25">
      <c r="A178" s="2">
        <v>2025</v>
      </c>
      <c r="B178" s="13">
        <v>45748</v>
      </c>
      <c r="C178" s="13">
        <v>45838</v>
      </c>
      <c r="D178" s="2" t="s">
        <v>159</v>
      </c>
      <c r="E178" s="18">
        <v>52300</v>
      </c>
      <c r="F178" s="18">
        <v>52300</v>
      </c>
      <c r="G178" s="16" t="s">
        <v>325</v>
      </c>
      <c r="H178" s="17">
        <v>40000</v>
      </c>
      <c r="I178" s="17">
        <v>40000</v>
      </c>
      <c r="J178" s="17">
        <v>0</v>
      </c>
      <c r="K178" s="17">
        <v>0</v>
      </c>
      <c r="L178" s="17">
        <v>0</v>
      </c>
      <c r="M178" s="17">
        <v>0</v>
      </c>
      <c r="N178" s="16"/>
      <c r="O178" s="6" t="s">
        <v>340</v>
      </c>
      <c r="P178" s="2" t="s">
        <v>178</v>
      </c>
      <c r="Q178" s="13">
        <v>45838</v>
      </c>
      <c r="R178" s="2" t="s">
        <v>179</v>
      </c>
    </row>
    <row r="179" spans="1:18" ht="60" x14ac:dyDescent="0.25">
      <c r="A179" s="2">
        <v>2025</v>
      </c>
      <c r="B179" s="5">
        <v>45748</v>
      </c>
      <c r="C179" s="13">
        <v>45838</v>
      </c>
      <c r="D179" s="2" t="s">
        <v>159</v>
      </c>
      <c r="E179" s="18">
        <v>52301</v>
      </c>
      <c r="F179" s="18">
        <v>52301</v>
      </c>
      <c r="G179" s="16" t="s">
        <v>326</v>
      </c>
      <c r="H179" s="17">
        <v>40000</v>
      </c>
      <c r="I179" s="17">
        <v>40000</v>
      </c>
      <c r="J179" s="17">
        <v>0</v>
      </c>
      <c r="K179" s="17">
        <v>0</v>
      </c>
      <c r="L179" s="17">
        <v>0</v>
      </c>
      <c r="M179" s="17">
        <v>0</v>
      </c>
      <c r="N179" s="16"/>
      <c r="O179" s="6" t="s">
        <v>340</v>
      </c>
      <c r="P179" s="2" t="s">
        <v>178</v>
      </c>
      <c r="Q179" s="13">
        <v>45838</v>
      </c>
      <c r="R179" s="2" t="s">
        <v>179</v>
      </c>
    </row>
    <row r="180" spans="1:18" ht="60" x14ac:dyDescent="0.25">
      <c r="A180" s="2">
        <v>2025</v>
      </c>
      <c r="B180" s="13">
        <v>45748</v>
      </c>
      <c r="C180" s="13">
        <v>45838</v>
      </c>
      <c r="D180" s="2" t="s">
        <v>159</v>
      </c>
      <c r="E180" s="18">
        <v>52900</v>
      </c>
      <c r="F180" s="18">
        <v>52900</v>
      </c>
      <c r="G180" s="16" t="s">
        <v>327</v>
      </c>
      <c r="H180" s="17">
        <v>280000</v>
      </c>
      <c r="I180" s="17">
        <v>280000</v>
      </c>
      <c r="J180" s="17">
        <v>0</v>
      </c>
      <c r="K180" s="17">
        <v>0</v>
      </c>
      <c r="L180" s="17">
        <v>0</v>
      </c>
      <c r="M180" s="17">
        <v>0</v>
      </c>
      <c r="N180" s="16"/>
      <c r="O180" s="6" t="s">
        <v>340</v>
      </c>
      <c r="P180" s="2" t="s">
        <v>178</v>
      </c>
      <c r="Q180" s="13">
        <v>45838</v>
      </c>
      <c r="R180" s="2" t="s">
        <v>179</v>
      </c>
    </row>
    <row r="181" spans="1:18" ht="60" x14ac:dyDescent="0.25">
      <c r="A181" s="2">
        <v>2025</v>
      </c>
      <c r="B181" s="5">
        <v>45748</v>
      </c>
      <c r="C181" s="13">
        <v>45838</v>
      </c>
      <c r="D181" s="2" t="s">
        <v>159</v>
      </c>
      <c r="E181" s="18">
        <v>52901</v>
      </c>
      <c r="F181" s="18">
        <v>52901</v>
      </c>
      <c r="G181" s="16" t="s">
        <v>328</v>
      </c>
      <c r="H181" s="17">
        <v>280000</v>
      </c>
      <c r="I181" s="17">
        <v>280000</v>
      </c>
      <c r="J181" s="17">
        <v>0</v>
      </c>
      <c r="K181" s="17">
        <v>0</v>
      </c>
      <c r="L181" s="17">
        <v>0</v>
      </c>
      <c r="M181" s="17">
        <v>0</v>
      </c>
      <c r="N181" s="16"/>
      <c r="O181" s="6" t="s">
        <v>340</v>
      </c>
      <c r="P181" s="2" t="s">
        <v>178</v>
      </c>
      <c r="Q181" s="13">
        <v>45838</v>
      </c>
      <c r="R181" s="2" t="s">
        <v>179</v>
      </c>
    </row>
    <row r="182" spans="1:18" ht="60" x14ac:dyDescent="0.25">
      <c r="A182" s="2">
        <v>2025</v>
      </c>
      <c r="B182" s="13">
        <v>45748</v>
      </c>
      <c r="C182" s="13">
        <v>45838</v>
      </c>
      <c r="D182" s="2" t="s">
        <v>159</v>
      </c>
      <c r="E182" s="18">
        <v>56000</v>
      </c>
      <c r="F182" s="18">
        <v>56000</v>
      </c>
      <c r="G182" s="16" t="s">
        <v>169</v>
      </c>
      <c r="H182" s="17">
        <v>40000</v>
      </c>
      <c r="I182" s="17">
        <v>40000</v>
      </c>
      <c r="J182" s="17">
        <v>0</v>
      </c>
      <c r="K182" s="17">
        <v>0</v>
      </c>
      <c r="L182" s="17">
        <v>0</v>
      </c>
      <c r="M182" s="17">
        <v>0</v>
      </c>
      <c r="N182" s="16"/>
      <c r="O182" s="6" t="s">
        <v>340</v>
      </c>
      <c r="P182" s="2" t="s">
        <v>178</v>
      </c>
      <c r="Q182" s="13">
        <v>45838</v>
      </c>
      <c r="R182" s="2" t="s">
        <v>179</v>
      </c>
    </row>
    <row r="183" spans="1:18" ht="60" x14ac:dyDescent="0.25">
      <c r="A183" s="2">
        <v>2025</v>
      </c>
      <c r="B183" s="5">
        <v>45748</v>
      </c>
      <c r="C183" s="13">
        <v>45838</v>
      </c>
      <c r="D183" s="2" t="s">
        <v>159</v>
      </c>
      <c r="E183" s="18">
        <v>56600</v>
      </c>
      <c r="F183" s="18">
        <v>56600</v>
      </c>
      <c r="G183" s="16" t="s">
        <v>329</v>
      </c>
      <c r="H183" s="17">
        <v>40000</v>
      </c>
      <c r="I183" s="17">
        <v>40000</v>
      </c>
      <c r="J183" s="17">
        <v>0</v>
      </c>
      <c r="K183" s="17">
        <v>0</v>
      </c>
      <c r="L183" s="17">
        <v>0</v>
      </c>
      <c r="M183" s="17">
        <v>0</v>
      </c>
      <c r="N183" s="16"/>
      <c r="O183" s="6" t="s">
        <v>340</v>
      </c>
      <c r="P183" s="2" t="s">
        <v>178</v>
      </c>
      <c r="Q183" s="13">
        <v>45838</v>
      </c>
      <c r="R183" s="2" t="s">
        <v>179</v>
      </c>
    </row>
    <row r="184" spans="1:18" ht="60" x14ac:dyDescent="0.25">
      <c r="A184" s="2">
        <v>2025</v>
      </c>
      <c r="B184" s="13">
        <v>45748</v>
      </c>
      <c r="C184" s="13">
        <v>45838</v>
      </c>
      <c r="D184" s="2" t="s">
        <v>159</v>
      </c>
      <c r="E184" s="18">
        <v>56601</v>
      </c>
      <c r="F184" s="18">
        <v>56601</v>
      </c>
      <c r="G184" s="16" t="s">
        <v>330</v>
      </c>
      <c r="H184" s="17">
        <v>40000</v>
      </c>
      <c r="I184" s="17">
        <v>40000</v>
      </c>
      <c r="J184" s="17">
        <v>0</v>
      </c>
      <c r="K184" s="17">
        <v>0</v>
      </c>
      <c r="L184" s="17">
        <v>0</v>
      </c>
      <c r="M184" s="17">
        <v>0</v>
      </c>
      <c r="N184" s="16"/>
      <c r="O184" s="6" t="s">
        <v>340</v>
      </c>
      <c r="P184" s="2" t="s">
        <v>178</v>
      </c>
      <c r="Q184" s="13">
        <v>45838</v>
      </c>
      <c r="R184" s="2" t="s">
        <v>179</v>
      </c>
    </row>
    <row r="185" spans="1:18" ht="60" x14ac:dyDescent="0.25">
      <c r="A185" s="2">
        <v>2025</v>
      </c>
      <c r="B185" s="5">
        <v>45748</v>
      </c>
      <c r="C185" s="13">
        <v>45838</v>
      </c>
      <c r="D185" s="2" t="s">
        <v>159</v>
      </c>
      <c r="E185" s="2" t="s">
        <v>170</v>
      </c>
      <c r="F185" s="2" t="s">
        <v>170</v>
      </c>
      <c r="G185" s="2" t="s">
        <v>171</v>
      </c>
      <c r="H185" s="15">
        <f>H186</f>
        <v>100000</v>
      </c>
      <c r="I185" s="15">
        <f t="shared" ref="I185:L185" si="170">I186</f>
        <v>100000</v>
      </c>
      <c r="J185" s="15">
        <f t="shared" si="170"/>
        <v>0</v>
      </c>
      <c r="K185" s="15">
        <f t="shared" si="170"/>
        <v>0</v>
      </c>
      <c r="L185" s="15">
        <f t="shared" si="170"/>
        <v>0</v>
      </c>
      <c r="M185" s="15">
        <v>0</v>
      </c>
      <c r="N185" s="2"/>
      <c r="O185" s="6" t="s">
        <v>340</v>
      </c>
      <c r="P185" s="2" t="s">
        <v>178</v>
      </c>
      <c r="Q185" s="13">
        <v>45838</v>
      </c>
      <c r="R185" s="2" t="s">
        <v>179</v>
      </c>
    </row>
    <row r="186" spans="1:18" ht="60" x14ac:dyDescent="0.25">
      <c r="A186" s="2">
        <v>2025</v>
      </c>
      <c r="B186" s="13">
        <v>45748</v>
      </c>
      <c r="C186" s="13">
        <v>45838</v>
      </c>
      <c r="D186" s="2" t="s">
        <v>159</v>
      </c>
      <c r="E186" s="2" t="s">
        <v>172</v>
      </c>
      <c r="F186" s="2" t="s">
        <v>172</v>
      </c>
      <c r="G186" s="2" t="s">
        <v>173</v>
      </c>
      <c r="H186" s="15">
        <f>H187</f>
        <v>100000</v>
      </c>
      <c r="I186" s="15">
        <f t="shared" ref="I186:L186" si="171">I187</f>
        <v>100000</v>
      </c>
      <c r="J186" s="15">
        <f t="shared" si="171"/>
        <v>0</v>
      </c>
      <c r="K186" s="15">
        <f t="shared" si="171"/>
        <v>0</v>
      </c>
      <c r="L186" s="15">
        <f t="shared" si="171"/>
        <v>0</v>
      </c>
      <c r="M186" s="15">
        <v>0</v>
      </c>
      <c r="N186" s="2"/>
      <c r="O186" s="6" t="s">
        <v>340</v>
      </c>
      <c r="P186" s="2" t="s">
        <v>178</v>
      </c>
      <c r="Q186" s="13">
        <v>45838</v>
      </c>
      <c r="R186" s="2" t="s">
        <v>179</v>
      </c>
    </row>
    <row r="187" spans="1:18" ht="60" x14ac:dyDescent="0.25">
      <c r="A187" s="2">
        <v>2025</v>
      </c>
      <c r="B187" s="5">
        <v>45748</v>
      </c>
      <c r="C187" s="13">
        <v>45838</v>
      </c>
      <c r="D187" s="2" t="s">
        <v>159</v>
      </c>
      <c r="E187" s="2" t="s">
        <v>174</v>
      </c>
      <c r="F187" s="2" t="s">
        <v>174</v>
      </c>
      <c r="G187" s="2" t="s">
        <v>175</v>
      </c>
      <c r="H187" s="15">
        <v>100000</v>
      </c>
      <c r="I187" s="15">
        <f>H187</f>
        <v>100000</v>
      </c>
      <c r="J187" s="15">
        <v>0</v>
      </c>
      <c r="K187" s="15">
        <v>0</v>
      </c>
      <c r="L187" s="15">
        <v>0</v>
      </c>
      <c r="M187" s="15">
        <v>0</v>
      </c>
      <c r="N187" s="2"/>
      <c r="O187" s="6" t="s">
        <v>340</v>
      </c>
      <c r="P187" s="2" t="s">
        <v>178</v>
      </c>
      <c r="Q187" s="13">
        <v>45838</v>
      </c>
      <c r="R187" s="2" t="s">
        <v>179</v>
      </c>
    </row>
  </sheetData>
  <protectedRanges>
    <protectedRange sqref="G8:G73" name="Rango1"/>
    <protectedRange sqref="E72:E73 E8:F71" name="Rango1_3"/>
  </protectedRanges>
  <autoFilter ref="A7:R7" xr:uid="{00000000-0009-0000-0000-000000000000}"/>
  <mergeCells count="7">
    <mergeCell ref="A6:R6"/>
    <mergeCell ref="A2:C2"/>
    <mergeCell ref="D2:F2"/>
    <mergeCell ref="G2:I2"/>
    <mergeCell ref="A3:C3"/>
    <mergeCell ref="D3:F3"/>
    <mergeCell ref="G3:I3"/>
  </mergeCells>
  <hyperlinks>
    <hyperlink ref="O8" r:id="rId1" xr:uid="{5B44B507-7F47-402F-B8BD-723210546578}"/>
    <hyperlink ref="O9" r:id="rId2" xr:uid="{A22A91C5-385E-4FC2-8EB0-FE8CBD608B2F}"/>
    <hyperlink ref="O10" r:id="rId3" xr:uid="{06556E6C-9276-4400-B6F7-3EC6A1C83E47}"/>
    <hyperlink ref="O11" r:id="rId4" xr:uid="{D9F15762-3E74-4D88-AAA8-83DA07F143BE}"/>
    <hyperlink ref="O14" r:id="rId5" xr:uid="{3CCDC094-A74A-4A68-9DD4-B5F1DEF3593E}"/>
    <hyperlink ref="O17" r:id="rId6" xr:uid="{701DD200-2CC2-4B50-BE7D-C58662A6C4A1}"/>
    <hyperlink ref="O20" r:id="rId7" xr:uid="{66B0B8AA-C36E-4850-9CF8-BE4D01FC6C02}"/>
    <hyperlink ref="O23" r:id="rId8" xr:uid="{551575EF-C75C-44E0-81C9-FE248F156A15}"/>
    <hyperlink ref="O26" r:id="rId9" xr:uid="{D85DE481-D11E-49DB-8366-F1C06A1E60AC}"/>
    <hyperlink ref="O29" r:id="rId10" xr:uid="{77FBAB39-E6FC-43D1-B94A-8CF7D80A5362}"/>
    <hyperlink ref="O32" r:id="rId11" xr:uid="{6952F9C5-363B-4C3C-8595-D2A4A17786AD}"/>
    <hyperlink ref="O35" r:id="rId12" xr:uid="{3E14BBB7-9118-417C-A18D-47B66C159CB8}"/>
    <hyperlink ref="O38" r:id="rId13" xr:uid="{7E90E9CE-0449-4626-9835-F2DEDF7F2AE2}"/>
    <hyperlink ref="O41" r:id="rId14" xr:uid="{2D92D806-2166-4A4D-BE52-EDE84192A70F}"/>
    <hyperlink ref="O44" r:id="rId15" xr:uid="{AEBF565B-98D5-4157-9453-075C620FF698}"/>
    <hyperlink ref="O47" r:id="rId16" xr:uid="{3DF200DE-D9F9-4F7C-9C05-54419E7F34E3}"/>
    <hyperlink ref="O50" r:id="rId17" xr:uid="{BFC619A7-4CF5-4C8D-B326-EB763910B5E4}"/>
    <hyperlink ref="O53" r:id="rId18" xr:uid="{3D16E332-9066-4F8A-B5D3-C7D2563EBF7A}"/>
    <hyperlink ref="O56" r:id="rId19" xr:uid="{54C13F45-1922-44C4-9111-008A275559E7}"/>
    <hyperlink ref="O59" r:id="rId20" xr:uid="{161DB2B0-3093-42FC-9652-B2876B26955F}"/>
    <hyperlink ref="O62" r:id="rId21" xr:uid="{27A87503-45BC-41BD-9AF9-E734F8AC41A1}"/>
    <hyperlink ref="O65" r:id="rId22" xr:uid="{E62BEEE0-8638-4FC9-AB72-9BD32BD42EAE}"/>
    <hyperlink ref="O68" r:id="rId23" xr:uid="{40FC2C98-376E-4D47-B6D3-4C604C4A0BAD}"/>
    <hyperlink ref="O71" r:id="rId24" xr:uid="{117717FD-8D22-401A-9FB0-9E94FC481381}"/>
    <hyperlink ref="O74" r:id="rId25" xr:uid="{A9A66BAE-697D-4CF9-8736-69FA32141A5B}"/>
    <hyperlink ref="O77" r:id="rId26" xr:uid="{2FDA5F0B-175B-466D-8000-FEAB580EF279}"/>
    <hyperlink ref="O80" r:id="rId27" xr:uid="{4B90C50F-F550-4A17-A8CF-A4DC6C495CDC}"/>
    <hyperlink ref="O83" r:id="rId28" xr:uid="{35C5698F-9F6C-4E46-AB66-2B654AD4066A}"/>
    <hyperlink ref="O86" r:id="rId29" xr:uid="{EBFF4563-A4CA-4723-80A0-437B139CA84F}"/>
    <hyperlink ref="O89" r:id="rId30" xr:uid="{8C6D2D75-0FA8-45BC-A956-B88C130F617D}"/>
    <hyperlink ref="O92" r:id="rId31" xr:uid="{B936A2F3-1A96-4D27-BD94-C3E4DCACF1A2}"/>
    <hyperlink ref="O95" r:id="rId32" xr:uid="{1E3E655E-C129-401B-AA42-A37276230280}"/>
    <hyperlink ref="O98" r:id="rId33" xr:uid="{46977CCE-68D4-487A-836B-4D61F23E9FA8}"/>
    <hyperlink ref="O101" r:id="rId34" xr:uid="{F090B145-94D6-45D4-B7C9-4605F01C6A9F}"/>
    <hyperlink ref="O104" r:id="rId35" xr:uid="{C3864607-DCA2-43BC-9405-2B8F8DFBBEF6}"/>
    <hyperlink ref="O107" r:id="rId36" xr:uid="{94B2877B-A6D0-4E5B-9B10-2C30FDD9BEE9}"/>
    <hyperlink ref="O110" r:id="rId37" xr:uid="{57EEBFE3-47D5-4110-A1A0-E74447C07F38}"/>
    <hyperlink ref="O113" r:id="rId38" xr:uid="{09C9F4C2-4516-48DE-A9A5-DA0F850B2FEE}"/>
    <hyperlink ref="O116" r:id="rId39" xr:uid="{6304B27C-5E6C-4FC0-95B7-F0E5AABE9439}"/>
    <hyperlink ref="O119" r:id="rId40" xr:uid="{9D8F92E9-CA03-4928-9BEF-29AECEFB909E}"/>
    <hyperlink ref="O122" r:id="rId41" xr:uid="{81908221-1535-4A54-AB70-769D17123963}"/>
    <hyperlink ref="O125" r:id="rId42" xr:uid="{DBDA2E6C-2852-4F13-8249-00F403D82976}"/>
    <hyperlink ref="O128" r:id="rId43" xr:uid="{6B91B898-3D34-4F6A-ABCD-48425E4F1598}"/>
    <hyperlink ref="O131" r:id="rId44" xr:uid="{ED0DFEE7-AB3C-40E3-A7E7-AC9994BEE2BF}"/>
    <hyperlink ref="O134" r:id="rId45" xr:uid="{DB92CA2D-FCF6-441E-B435-4958518D8DE6}"/>
    <hyperlink ref="O137" r:id="rId46" xr:uid="{E141297D-97CC-4B44-B9DF-1E3AC3BD3872}"/>
    <hyperlink ref="O140" r:id="rId47" xr:uid="{2FACF1F5-2711-420F-A494-82A8EE3D539D}"/>
    <hyperlink ref="O143" r:id="rId48" xr:uid="{8F6C2A18-4377-4EB7-87F8-123BA51EE55E}"/>
    <hyperlink ref="O146" r:id="rId49" xr:uid="{EDC12BA3-6C6C-425F-BAA0-0AD2EB080189}"/>
    <hyperlink ref="O149" r:id="rId50" xr:uid="{89A2B1B1-F2D9-4AF1-A519-7D8E6D71A850}"/>
    <hyperlink ref="O152" r:id="rId51" xr:uid="{2EA1DE76-6AF2-48D4-929B-2B3B26111140}"/>
    <hyperlink ref="O155" r:id="rId52" xr:uid="{A2B15A2F-5826-44BD-80AF-FB7B3528002D}"/>
    <hyperlink ref="O158" r:id="rId53" xr:uid="{1C104189-4ED9-4DF4-A5D7-7A78D0337089}"/>
    <hyperlink ref="O161" r:id="rId54" xr:uid="{04ED4082-9916-452B-83B4-DC7346361EAC}"/>
    <hyperlink ref="O164" r:id="rId55" xr:uid="{8884ED68-7086-4C34-ADF1-854336FF5D54}"/>
    <hyperlink ref="O167" r:id="rId56" xr:uid="{4F896EDA-E05F-4750-8C51-486520D8FA37}"/>
    <hyperlink ref="O170" r:id="rId57" xr:uid="{95F77767-D4FD-4A3F-8451-827AFD9D06B7}"/>
    <hyperlink ref="O173" r:id="rId58" xr:uid="{E0CAE1C6-D6C8-42A2-9CF1-B30A026D9773}"/>
    <hyperlink ref="O176" r:id="rId59" xr:uid="{E6FB5718-5962-4513-B79F-AFE00ACB85FE}"/>
    <hyperlink ref="O179" r:id="rId60" xr:uid="{E6C32C16-3974-4234-8671-AE35E23E6F46}"/>
    <hyperlink ref="O182" r:id="rId61" xr:uid="{4CFC473E-A978-4C81-8882-9C44C8733855}"/>
    <hyperlink ref="O185" r:id="rId62" xr:uid="{D2CBDABE-8C72-491B-9B53-AE9A05F3BF19}"/>
    <hyperlink ref="O12" r:id="rId63" xr:uid="{5C600A6A-1EE2-4A06-B47D-2C1085250BD6}"/>
    <hyperlink ref="O15" r:id="rId64" xr:uid="{8AF5E7C7-8702-49D7-AE5F-6232F5077454}"/>
    <hyperlink ref="O18" r:id="rId65" xr:uid="{D9AB3DDC-77A8-47E5-962D-2E30CD516BFB}"/>
    <hyperlink ref="O21" r:id="rId66" xr:uid="{85E80864-A226-4A63-8450-73A68B05D36F}"/>
    <hyperlink ref="O24" r:id="rId67" xr:uid="{ECDF9EA6-E444-49F1-826C-8EE4D91AF45D}"/>
    <hyperlink ref="O27" r:id="rId68" xr:uid="{B31A0758-009E-4942-887B-9FC4E01F59A3}"/>
    <hyperlink ref="O30" r:id="rId69" xr:uid="{B23961E3-B1DC-423C-9BA7-EA28161A56F6}"/>
    <hyperlink ref="O33" r:id="rId70" xr:uid="{DC284192-C03E-4245-903A-E40B655745FC}"/>
    <hyperlink ref="O36" r:id="rId71" xr:uid="{B3407AA7-AA2B-4774-BFB3-B7D0E1003040}"/>
    <hyperlink ref="O39" r:id="rId72" xr:uid="{15EA6FDD-F27D-44A8-95C4-8E777ABD35A9}"/>
    <hyperlink ref="O42" r:id="rId73" xr:uid="{B04ADA97-CF43-4822-9758-C1E2D27D34B2}"/>
    <hyperlink ref="O45" r:id="rId74" xr:uid="{35F8FE83-A6FD-4E7D-9698-81C5413BAA09}"/>
    <hyperlink ref="O48" r:id="rId75" xr:uid="{BA7130E2-5889-4C79-8718-63E36D47AD37}"/>
    <hyperlink ref="O51" r:id="rId76" xr:uid="{FA44406A-EE22-4055-8380-A51BDF8697E9}"/>
    <hyperlink ref="O54" r:id="rId77" xr:uid="{1434DAB5-931D-43CF-B03C-79EFD3B5C7E1}"/>
    <hyperlink ref="O57" r:id="rId78" xr:uid="{10697899-9652-402C-9FB1-5C8717169330}"/>
    <hyperlink ref="O60" r:id="rId79" xr:uid="{D69DA4D3-2DF8-4425-9B3C-F34C3B55012E}"/>
    <hyperlink ref="O63" r:id="rId80" xr:uid="{D44C5A7F-C507-46FB-891F-A17A0585B22C}"/>
    <hyperlink ref="O66" r:id="rId81" xr:uid="{719E81B9-D4F2-4927-983B-7AF4AD18F7B8}"/>
    <hyperlink ref="O69" r:id="rId82" xr:uid="{6C40C5E2-604C-4118-AFD8-82DEFB5F8D3E}"/>
    <hyperlink ref="O72" r:id="rId83" xr:uid="{41864500-BB3B-4F60-8616-27985BD7BD17}"/>
    <hyperlink ref="O75" r:id="rId84" xr:uid="{AA4F9881-955E-497B-ADBF-22CDDCFC79FF}"/>
    <hyperlink ref="O78" r:id="rId85" xr:uid="{74272084-30FC-4F2B-AA0C-04DE748CF386}"/>
    <hyperlink ref="O81" r:id="rId86" xr:uid="{618C1AFF-30A3-409E-93FE-82F637D67930}"/>
    <hyperlink ref="O84" r:id="rId87" xr:uid="{9E287F33-C6DB-4B87-BB37-3CCCD42AC27D}"/>
    <hyperlink ref="O87" r:id="rId88" xr:uid="{7684D649-060E-47FA-9577-4071BB3C46A9}"/>
    <hyperlink ref="O90" r:id="rId89" xr:uid="{70EFA7CB-2D4D-4742-9D56-07F2F783F444}"/>
    <hyperlink ref="O93" r:id="rId90" xr:uid="{D665E0DC-0841-4C17-8441-97871C17C54C}"/>
    <hyperlink ref="O96" r:id="rId91" xr:uid="{2497C708-B985-4CE7-9C51-76D28D6BBF41}"/>
    <hyperlink ref="O99" r:id="rId92" xr:uid="{D427186B-2B20-4E39-A536-A6811DB870A3}"/>
    <hyperlink ref="O102" r:id="rId93" xr:uid="{686F0D60-8C6F-41A2-A27E-B9B14D419522}"/>
    <hyperlink ref="O105" r:id="rId94" xr:uid="{1BCE10BA-ABFF-4EC0-9952-D9B7B30032B0}"/>
    <hyperlink ref="O108" r:id="rId95" xr:uid="{6EA6768D-72D7-4E2D-8D7F-7D742579C2AB}"/>
    <hyperlink ref="O111" r:id="rId96" xr:uid="{6CB02A2A-8547-41A1-8A1A-D5AF8A3DFD0A}"/>
    <hyperlink ref="O114" r:id="rId97" xr:uid="{3054F188-E5CD-4B3C-9C19-FDC1E4567278}"/>
    <hyperlink ref="O117" r:id="rId98" xr:uid="{68C3D4DE-4D3B-4F16-8D93-3B52622BD03C}"/>
    <hyperlink ref="O120" r:id="rId99" xr:uid="{6963D802-E5F5-4CBB-B60E-30BEF1A1F8A6}"/>
    <hyperlink ref="O123" r:id="rId100" xr:uid="{FB65B9F8-D76A-4C67-B687-9F1688D5AE3A}"/>
    <hyperlink ref="O126" r:id="rId101" xr:uid="{312B50E1-2E38-4D3C-8806-FEC848CEDA26}"/>
    <hyperlink ref="O129" r:id="rId102" xr:uid="{1B86B0AE-DFAB-498F-9D90-BAE9AB2E86C2}"/>
    <hyperlink ref="O132" r:id="rId103" xr:uid="{DFF00574-9EDB-4928-B078-5F476136D88C}"/>
    <hyperlink ref="O135" r:id="rId104" xr:uid="{83F0857A-CA0C-464E-9626-D1ED66EAC107}"/>
    <hyperlink ref="O138" r:id="rId105" xr:uid="{9B389913-E366-4257-A687-1766E0B1A68D}"/>
    <hyperlink ref="O141" r:id="rId106" xr:uid="{2B48F758-CAC6-42BD-AF25-8FD7A699E4C2}"/>
    <hyperlink ref="O144" r:id="rId107" xr:uid="{E059F4EE-1DF8-4E41-8F1C-A15C561743BE}"/>
    <hyperlink ref="O147" r:id="rId108" xr:uid="{2325AFD3-1CD6-409F-A367-B64B4D7F3371}"/>
    <hyperlink ref="O150" r:id="rId109" xr:uid="{F968C3A1-A550-4405-A965-C4703DA481FA}"/>
    <hyperlink ref="O153" r:id="rId110" xr:uid="{6C8BAD08-99B7-449D-9055-256C3F1F762B}"/>
    <hyperlink ref="O156" r:id="rId111" xr:uid="{278623F5-BD19-4CB9-8E22-271A6581114C}"/>
    <hyperlink ref="O159" r:id="rId112" xr:uid="{B1ADE2CF-757C-4919-8113-75134C474135}"/>
    <hyperlink ref="O162" r:id="rId113" xr:uid="{33B23951-33BF-4644-9BF8-C2868A77A360}"/>
    <hyperlink ref="O165" r:id="rId114" xr:uid="{D6531485-C54F-4A7D-9BE9-08B623DA2C2A}"/>
    <hyperlink ref="O168" r:id="rId115" xr:uid="{81931B44-73EC-4F2F-B97C-739EACEF457B}"/>
    <hyperlink ref="O171" r:id="rId116" xr:uid="{35FA97E6-570F-4C13-84A4-58E783BC2991}"/>
    <hyperlink ref="O174" r:id="rId117" xr:uid="{9BFC6EC4-05AA-48A2-8B75-FC6AB67C02E1}"/>
    <hyperlink ref="O177" r:id="rId118" xr:uid="{3DB20646-9AC8-4549-8A7E-673B31BBBCA5}"/>
    <hyperlink ref="O180" r:id="rId119" xr:uid="{8B575CBE-A127-44E7-8391-25741F20070E}"/>
    <hyperlink ref="O183" r:id="rId120" xr:uid="{9C5944BE-851E-4558-A782-CEB240B638E9}"/>
    <hyperlink ref="O186" r:id="rId121" xr:uid="{139B90B2-5781-4503-BDBA-B8A603AC9798}"/>
    <hyperlink ref="O13" r:id="rId122" xr:uid="{E9D87D82-375B-4649-B61A-27592C8D48AF}"/>
    <hyperlink ref="O16" r:id="rId123" xr:uid="{1A5B40F3-6226-48CF-9132-1FC695DC0989}"/>
    <hyperlink ref="O19" r:id="rId124" xr:uid="{5C9CC1CA-299E-4019-9264-03DBB556C329}"/>
    <hyperlink ref="O22" r:id="rId125" xr:uid="{D1B782ED-8AAA-424F-8AF1-2885244E88D9}"/>
    <hyperlink ref="O25" r:id="rId126" xr:uid="{A183FBE5-8321-4CB6-BF82-2B7DEE07222A}"/>
    <hyperlink ref="O28" r:id="rId127" xr:uid="{9E322ECE-7CCA-4A2B-B281-5E178362EDF1}"/>
    <hyperlink ref="O31" r:id="rId128" xr:uid="{9E200C57-7EC5-48C4-A329-EED01252F3E9}"/>
    <hyperlink ref="O34" r:id="rId129" xr:uid="{03A8C51E-12AB-4FF8-83C4-B2523A504295}"/>
    <hyperlink ref="O37" r:id="rId130" xr:uid="{B43C022A-E7F0-49B4-A6D3-BF5E08A684CF}"/>
    <hyperlink ref="O40" r:id="rId131" xr:uid="{DF7CB55F-32F9-4630-9174-A1284D90CADE}"/>
    <hyperlink ref="O43" r:id="rId132" xr:uid="{1752C707-F37E-4AB6-98B5-0E09CBC37497}"/>
    <hyperlink ref="O46" r:id="rId133" xr:uid="{AC06CE8C-1A96-4E99-BC46-27675555C426}"/>
    <hyperlink ref="O49" r:id="rId134" xr:uid="{42597476-0852-407F-A231-397A682FE833}"/>
    <hyperlink ref="O52" r:id="rId135" xr:uid="{C3B293B0-8515-4303-A106-BBDAE1CB4B93}"/>
    <hyperlink ref="O55" r:id="rId136" xr:uid="{D56AC1DB-5AEA-4ACF-B822-71424A48CA44}"/>
    <hyperlink ref="O58" r:id="rId137" xr:uid="{6AF1FA39-63E1-49CA-82E0-93A965042E58}"/>
    <hyperlink ref="O61" r:id="rId138" xr:uid="{C47E897B-54F8-435F-8978-1BCA41D986B9}"/>
    <hyperlink ref="O64" r:id="rId139" xr:uid="{03273175-D531-4804-B0C4-68F81AC2B238}"/>
    <hyperlink ref="O67" r:id="rId140" xr:uid="{F4E472A7-6B5A-40FC-B582-4E12725F74EE}"/>
    <hyperlink ref="O70" r:id="rId141" xr:uid="{FD4A7104-A185-465C-A66C-2CFF7333C63C}"/>
    <hyperlink ref="O73" r:id="rId142" xr:uid="{1CDE134C-5DDF-4DA9-B188-F273B74B4783}"/>
    <hyperlink ref="O76" r:id="rId143" xr:uid="{5BE6A2D3-25C9-4CF7-BEA0-2FBC6C759C8C}"/>
    <hyperlink ref="O79" r:id="rId144" xr:uid="{4E8C9CCF-CEB2-413B-A5C5-0345E6CA92A8}"/>
    <hyperlink ref="O82" r:id="rId145" xr:uid="{6D5951F6-AC84-45CE-AF5B-0E5B24CD7B36}"/>
    <hyperlink ref="O85" r:id="rId146" xr:uid="{72C1A740-2446-40E5-A80D-9A95F4EF66F0}"/>
    <hyperlink ref="O88" r:id="rId147" xr:uid="{E63928A8-F66B-40B1-BFCC-009A17B326D1}"/>
    <hyperlink ref="O91" r:id="rId148" xr:uid="{28127A62-45AD-4FD1-A18C-6310F1C726C9}"/>
    <hyperlink ref="O94" r:id="rId149" xr:uid="{6FB4A3B6-AA23-401E-A770-1C5E92B88591}"/>
    <hyperlink ref="O97" r:id="rId150" xr:uid="{D753C5EB-1174-46D4-8F83-52DE3DE616EC}"/>
    <hyperlink ref="O100" r:id="rId151" xr:uid="{0EDE2073-AD91-45D9-A0A8-FD5648319A06}"/>
    <hyperlink ref="O103" r:id="rId152" xr:uid="{3A20758E-64A8-4DE2-A4BD-5E2F28A9788B}"/>
    <hyperlink ref="O106" r:id="rId153" xr:uid="{3DADB1D3-69CA-42BF-9AE6-8650B5F30D6D}"/>
    <hyperlink ref="O109" r:id="rId154" xr:uid="{92EEFFE6-096B-42C5-B6C4-4C16F1EC938A}"/>
    <hyperlink ref="O112" r:id="rId155" xr:uid="{E7F09E85-9A4D-44CF-BC0B-7FD4A2C449A5}"/>
    <hyperlink ref="O115" r:id="rId156" xr:uid="{72D233C5-AE99-46E4-9A68-EDE5944A8DB9}"/>
    <hyperlink ref="O118" r:id="rId157" xr:uid="{200FBB50-0109-41EF-B79D-0A8A4724F2C1}"/>
    <hyperlink ref="O121" r:id="rId158" xr:uid="{B27CAACA-E965-4251-AD8C-08F345A3D942}"/>
    <hyperlink ref="O124" r:id="rId159" xr:uid="{7FFA27EB-2B2E-439D-882B-2C5F01DDC1FD}"/>
    <hyperlink ref="O127" r:id="rId160" xr:uid="{1F396817-1E66-4EED-B721-7B48D391FC91}"/>
    <hyperlink ref="O130" r:id="rId161" xr:uid="{B16E7D0F-AE74-43EA-8957-CEE823A3DFEA}"/>
    <hyperlink ref="O133" r:id="rId162" xr:uid="{F38AF6B4-E98C-4B67-997A-CA8C039BBB56}"/>
    <hyperlink ref="O136" r:id="rId163" xr:uid="{AA10F59B-B09A-4901-9F28-6B86BA3ABEAA}"/>
    <hyperlink ref="O139" r:id="rId164" xr:uid="{59A20612-443D-4780-9708-A893168CACB6}"/>
    <hyperlink ref="O142" r:id="rId165" xr:uid="{43EEBCE6-AAFE-4A5E-BD44-2349717A3672}"/>
    <hyperlink ref="O145" r:id="rId166" xr:uid="{D197748C-E19B-4917-B5C1-ED72E7CFA232}"/>
    <hyperlink ref="O148" r:id="rId167" xr:uid="{F8453DEC-573F-4F0A-A487-44E13136FF8F}"/>
    <hyperlink ref="O151" r:id="rId168" xr:uid="{55287755-C83C-4DB2-8219-AAC5C473461C}"/>
    <hyperlink ref="O154" r:id="rId169" xr:uid="{D8AFB014-7CC1-4343-8437-B741ED0422C6}"/>
    <hyperlink ref="O157" r:id="rId170" xr:uid="{F5875AA9-BD9B-4D8E-95D2-2488D0810B9E}"/>
    <hyperlink ref="O160" r:id="rId171" xr:uid="{DB0879A0-A1AA-46A1-A3C9-6F88754444CD}"/>
    <hyperlink ref="O163" r:id="rId172" xr:uid="{D255F9F0-102C-44AB-8ED8-A02EFC048943}"/>
    <hyperlink ref="O166" r:id="rId173" xr:uid="{9B2A9551-BCDF-4A2B-A195-D54360DF461B}"/>
    <hyperlink ref="O169" r:id="rId174" xr:uid="{0CF187B5-9FCA-49FE-AAAA-89E5AE1B53C8}"/>
    <hyperlink ref="O172" r:id="rId175" xr:uid="{DCBE7EDE-F3F2-4669-AF78-479BB28DE9AE}"/>
    <hyperlink ref="O175" r:id="rId176" xr:uid="{0F214367-746C-43FF-ADF5-158FC009CFB9}"/>
    <hyperlink ref="O178" r:id="rId177" xr:uid="{F9BFEAA4-3B5A-427E-ADA3-E1655C240CED}"/>
    <hyperlink ref="O181" r:id="rId178" xr:uid="{7D8E983F-F256-41B3-B9B2-3266F173B9A0}"/>
    <hyperlink ref="O184" r:id="rId179" xr:uid="{490C823D-292F-4CB3-AFC7-94892EF63C43}"/>
    <hyperlink ref="O187" r:id="rId180" xr:uid="{241E3719-6BF6-40E2-A7D8-D4D8541A6024}"/>
  </hyperlinks>
  <pageMargins left="0.70866141732283472" right="0.70866141732283472" top="0.47244094488188981" bottom="0.74803149606299213" header="0.31496062992125984" footer="0.31496062992125984"/>
  <pageSetup scale="20" fitToHeight="0" orientation="portrait" r:id="rId181"/>
  <headerFooter>
    <oddHeader>&amp;L&amp;G&amp;C&amp;"Arial,Negrita"&amp;18GASTO POR CAPÍTULO, CONCEPTO Y PARTIDA DE IMCED&amp;R&amp;G</oddHeader>
  </headerFooter>
  <ignoredErrors>
    <ignoredError sqref="E116:E121 D8:D66 D92:E107 E8:E91 D185:F187 E108:E113" numberStoredAsText="1"/>
  </ignoredErrors>
  <legacyDrawingHF r:id="rId1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2024-03-15T17:20:58Z</dcterms:created>
  <dcterms:modified xsi:type="dcterms:W3CDTF">2025-06-28T15:24:46Z</dcterms:modified>
</cp:coreProperties>
</file>